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6" windowWidth="15192" windowHeight="7560"/>
  </bookViews>
  <sheets>
    <sheet name="доходы" sheetId="3" r:id="rId1"/>
    <sheet name="расходы" sheetId="4" r:id="rId2"/>
  </sheets>
  <calcPr calcId="145621"/>
</workbook>
</file>

<file path=xl/calcChain.xml><?xml version="1.0" encoding="utf-8"?>
<calcChain xmlns="http://schemas.openxmlformats.org/spreadsheetml/2006/main">
  <c r="D83" i="3" l="1"/>
  <c r="C83" i="3"/>
  <c r="E83" i="3" s="1"/>
  <c r="E82" i="3"/>
  <c r="E81" i="3"/>
  <c r="E80" i="3"/>
  <c r="E77" i="3"/>
  <c r="E76" i="3"/>
  <c r="E75" i="3"/>
  <c r="E74" i="3"/>
  <c r="E73" i="3"/>
  <c r="E71" i="3"/>
  <c r="E70" i="3"/>
  <c r="E69" i="3"/>
  <c r="E68" i="3"/>
  <c r="E67" i="3"/>
  <c r="E66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0" i="3"/>
  <c r="E29" i="3"/>
  <c r="E28" i="3"/>
  <c r="E27" i="3"/>
  <c r="E26" i="3"/>
  <c r="E25" i="3"/>
  <c r="E23" i="3"/>
  <c r="E22" i="3"/>
  <c r="E21" i="3"/>
  <c r="E20" i="3"/>
  <c r="E19" i="3"/>
  <c r="E18" i="3"/>
  <c r="E17" i="3"/>
  <c r="E16" i="3"/>
  <c r="E15" i="3"/>
  <c r="E13" i="3"/>
  <c r="E12" i="3"/>
  <c r="E11" i="3"/>
  <c r="E10" i="3"/>
  <c r="E9" i="3"/>
  <c r="E8" i="3"/>
  <c r="E7" i="3"/>
  <c r="E6" i="3"/>
  <c r="E5" i="3"/>
  <c r="D32" i="4" l="1"/>
  <c r="E6" i="4"/>
  <c r="E7" i="4"/>
  <c r="E8" i="4"/>
  <c r="E9" i="4"/>
  <c r="E10" i="4"/>
  <c r="E12" i="4"/>
  <c r="E13" i="4"/>
  <c r="E14" i="4"/>
  <c r="E15" i="4"/>
  <c r="E16" i="4"/>
  <c r="E17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5" i="4"/>
  <c r="C32" i="4" l="1"/>
  <c r="E32" i="4" s="1"/>
</calcChain>
</file>

<file path=xl/sharedStrings.xml><?xml version="1.0" encoding="utf-8"?>
<sst xmlns="http://schemas.openxmlformats.org/spreadsheetml/2006/main" count="224" uniqueCount="220">
  <si>
    <t xml:space="preserve">ВСЕГО РАСХОДОВ              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</si>
  <si>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</si>
  <si>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</si>
  <si>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</si>
  <si>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</si>
  <si>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</si>
  <si>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</si>
  <si>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</si>
  <si>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</si>
  <si>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</si>
  <si>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Минимальный налог, зачисляемый в бюджеты субъектов Российской Федерации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</si>
  <si>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</si>
  <si>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</si>
  <si>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муниципальных районов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</si>
  <si>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</si>
  <si>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</si>
  <si>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</si>
  <si>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</si>
  <si>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</si>
  <si>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муниципальных районов (за исключением земельных участков)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</si>
  <si>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</si>
  <si>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</si>
  <si>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</si>
  <si>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Прочие доходы от оказания платных услуг (работ) получателями средств бюджетов муниципальных районов</t>
  </si>
  <si>
    <t>Прочие доходы от компенсации затрат бюджетов муниципальных районов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</si>
  <si>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</si>
  <si>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</si>
  <si>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</si>
  <si>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</si>
  <si>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</si>
  <si>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</si>
  <si>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</si>
  <si>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</si>
  <si>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</si>
  <si>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</si>
  <si>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</si>
  <si>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</si>
  <si>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</si>
  <si>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Прочие неналоговые доходы бюджетов муниципальных районов</t>
  </si>
  <si>
    <t>рост (+), снижение (-),      в %</t>
  </si>
  <si>
    <t>Субвенции бюджетам муниципальных районов на оплату жилищно-коммунальных услуг отдельным категориям граждан</t>
  </si>
  <si>
    <t>Субвенции бюджетам муниципальных районов на выполнение передаваемых полномочий субъектов Российской Федерации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</si>
  <si>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</si>
  <si>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ВСЕГО ДОХОДОВ</t>
  </si>
  <si>
    <t>поступление доходов за 1 квартал 2016 года (тыс. руб.)</t>
  </si>
  <si>
    <t>расходы за 1 квартал 2016 года (тыс. руб.)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</si>
  <si>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</si>
  <si>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Единый налог на вмененный доход для отдельных видов деятельности (за налоговые периоды, истекшие до 1 января 2011 года)</t>
  </si>
  <si>
    <t>Плата за выбросы загрязняющих веществ в атмосферный воздух передвижными объектами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</si>
  <si>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</si>
  <si>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</si>
  <si>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Невыясненные поступления, зачисляемые в бюджеты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</si>
  <si>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</si>
  <si>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 же имещества муниципальных унитарных предприятий, в том числе казенных)</t>
  </si>
  <si>
    <t>Наименование</t>
  </si>
  <si>
    <t>Раздел, подраздел</t>
  </si>
  <si>
    <t>0102</t>
  </si>
  <si>
    <t>0103</t>
  </si>
  <si>
    <t>0104</t>
  </si>
  <si>
    <t>0106</t>
  </si>
  <si>
    <t>0113</t>
  </si>
  <si>
    <t>0309</t>
  </si>
  <si>
    <t>0409</t>
  </si>
  <si>
    <t>0412</t>
  </si>
  <si>
    <t>0501</t>
  </si>
  <si>
    <t>0502</t>
  </si>
  <si>
    <t>0701</t>
  </si>
  <si>
    <t>0702</t>
  </si>
  <si>
    <t>0707</t>
  </si>
  <si>
    <t>0709</t>
  </si>
  <si>
    <t>0801</t>
  </si>
  <si>
    <t>0804</t>
  </si>
  <si>
    <t>1001</t>
  </si>
  <si>
    <t>1003</t>
  </si>
  <si>
    <t>1004</t>
  </si>
  <si>
    <t>1006</t>
  </si>
  <si>
    <t>1101</t>
  </si>
  <si>
    <t>1105</t>
  </si>
  <si>
    <t>1202</t>
  </si>
  <si>
    <t>1401</t>
  </si>
  <si>
    <t>1402</t>
  </si>
  <si>
    <t xml:space="preserve">Функционирование высшего должностного лица субъекта Российской Федерации и муниципального образования
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</si>
  <si>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</si>
  <si>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</si>
  <si>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</si>
  <si>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</si>
  <si>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</si>
  <si>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</si>
  <si>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</si>
  <si>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</si>
  <si>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</si>
  <si>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</si>
  <si>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</si>
  <si>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</si>
  <si>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</si>
  <si>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 xml:space="preserve">Культура </t>
  </si>
  <si>
    <t xml:space="preserve">Другие вопросы в области культуры, кинематографии 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</si>
  <si>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</si>
  <si>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</si>
  <si>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</si>
  <si>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</si>
  <si>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</si>
  <si>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Другие вопросы в области физической культуры и спорта</t>
  </si>
  <si>
    <t>Периодическая печать и издательства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</si>
  <si>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</si>
  <si>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</si>
  <si>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Код вида доходов</t>
  </si>
  <si>
    <t>000 10102010010000000</t>
  </si>
  <si>
    <t>000 10102020010000000</t>
  </si>
  <si>
    <t>000 10102030010000000</t>
  </si>
  <si>
    <t>000 10102040010000000</t>
  </si>
  <si>
    <t>000 10302230010000000</t>
  </si>
  <si>
    <t>000 10302240010000000</t>
  </si>
  <si>
    <t>000 10302250010000000</t>
  </si>
  <si>
    <t>000 10302260010000000</t>
  </si>
  <si>
    <t>000 10501011010000000</t>
  </si>
  <si>
    <t>000 10501021010000000</t>
  </si>
  <si>
    <t>000 10501050010000000</t>
  </si>
  <si>
    <t>000 10502010020000000</t>
  </si>
  <si>
    <t>000 10502020020000000</t>
  </si>
  <si>
    <t>000 10503010010000000</t>
  </si>
  <si>
    <t>000 10504020020000000</t>
  </si>
  <si>
    <t>000 10803010010000000</t>
  </si>
  <si>
    <t>000 11105013100000000</t>
  </si>
  <si>
    <t>000 11105025050000000</t>
  </si>
  <si>
    <t>000 11105035050000000</t>
  </si>
  <si>
    <t>000 11105075050000000</t>
  </si>
  <si>
    <t>000 11109045050000000</t>
  </si>
  <si>
    <t>000 11201010010000000</t>
  </si>
  <si>
    <t>000 11201020010000000</t>
  </si>
  <si>
    <t>000 11201030010000000</t>
  </si>
  <si>
    <t>000 11201040010000000</t>
  </si>
  <si>
    <t>000 11301995050000000</t>
  </si>
  <si>
    <t>000 11302995050000000</t>
  </si>
  <si>
    <t>000 11402053050000000</t>
  </si>
  <si>
    <t>000 11406013100000000</t>
  </si>
  <si>
    <t>000 11406025050000000</t>
  </si>
  <si>
    <t>000 11406313100000000</t>
  </si>
  <si>
    <t>000 11603010010000000</t>
  </si>
  <si>
    <t>000 11603030010000000</t>
  </si>
  <si>
    <t>000 11606000010000000</t>
  </si>
  <si>
    <t>000 11621050050000000</t>
  </si>
  <si>
    <t>000 11625020010000000</t>
  </si>
  <si>
    <t>000 11625050010000000</t>
  </si>
  <si>
    <t>000 11625060010000000</t>
  </si>
  <si>
    <t>000 11628000010000000</t>
  </si>
  <si>
    <t>000 11633050050000000</t>
  </si>
  <si>
    <t>000 11643000010000000</t>
  </si>
  <si>
    <t>000 11690050050000000</t>
  </si>
  <si>
    <t>000 11701050050000000</t>
  </si>
  <si>
    <t>000 11705050050000000</t>
  </si>
  <si>
    <t>000 20203001050000000</t>
  </si>
  <si>
    <t>000 20203024050000000</t>
  </si>
  <si>
    <t>000 20204014050000000</t>
  </si>
  <si>
    <t>000 21905000050000000</t>
  </si>
  <si>
    <t>000 10807150010000000</t>
  </si>
  <si>
    <t>расходы за 1 квартал 2017 года (тыс. руб.)</t>
  </si>
  <si>
    <t>Аналитические данные о расходах бюджета Череповецкого муниципального района за 1 квартал 2017 года</t>
  </si>
  <si>
    <t>0401</t>
  </si>
  <si>
    <t>Общеэкономические вопросы</t>
  </si>
  <si>
    <t>0703</t>
  </si>
  <si>
    <t>Начальное профессиональное образование</t>
  </si>
  <si>
    <t>000 10501012010000000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</si>
  <si>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</si>
  <si>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000 10501022010000000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</si>
  <si>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</si>
  <si>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000 10901030050000000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</si>
  <si>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</si>
  <si>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000 10906010020000000</t>
  </si>
  <si>
    <t>Налог с продаж</t>
  </si>
  <si>
    <t>000 11101050050000000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</si>
  <si>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</si>
  <si>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000 11105314100000000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</si>
  <si>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</t>
  </si>
  <si>
    <t>000 11625010010000000</t>
  </si>
  <si>
    <t>Денежные взыскания (штрафы) за нарушение законодательства Российской Федерации о недрах</t>
  </si>
  <si>
    <t>000 20201003050000000</t>
  </si>
  <si>
    <t>Дотации бюджетам муниципальных районов на поддержку мер по обеспечению сбалансированности бюджетов</t>
  </si>
  <si>
    <t>000 20202051050000000</t>
  </si>
  <si>
    <t>Субсидии бюджетам муниципальных районов на реализацию федеральных целевых программ</t>
  </si>
  <si>
    <t>000 20202077050000000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</si>
  <si>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</si>
  <si>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000 20202088050000000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</si>
  <si>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</si>
  <si>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000 20202089050000000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</si>
  <si>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</si>
  <si>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000 20202215050000000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</si>
  <si>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</si>
  <si>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000 20202999050000000</t>
  </si>
  <si>
    <t>Прочие субсидии бюджетам муниципальных районов</t>
  </si>
  <si>
    <t>000 20220299050000000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</si>
  <si>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</si>
  <si>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000 20220302050000000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</si>
  <si>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</si>
  <si>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000 20203007050000000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</si>
  <si>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</si>
  <si>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000 20203069050000000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</si>
  <si>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</si>
  <si>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000 20203070050000000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</si>
  <si>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</t>
  </si>
  <si>
    <t>000 20203121050000000</t>
  </si>
  <si>
    <t>Субвенции бюджетам муниципальных районов на проведение Всероссийской сельскохозяйственной переписи в 2016 году</t>
  </si>
  <si>
    <t>000 20230024050000000</t>
  </si>
  <si>
    <t>000 20204025050000000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</si>
  <si>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</si>
  <si>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000 20204029050000000</t>
  </si>
  <si>
    <t>Межбюджетные трансферты, передаваемые бюджетам муниципальных районов на реализацию дополнительных мероприятий в сфере занятости населения</t>
  </si>
  <si>
    <t>000 20204061050000000</t>
  </si>
  <si>
    <t>Межбюджетные трансферты, передаваемые бюджетам муниципальных районов на создание и развитие сети многофункциональных центров предоставления государственных и муниципальных услуг</t>
  </si>
  <si>
    <t>000 20204999050000000</t>
  </si>
  <si>
    <t>Прочие межбюджетные трансферты, передаваемые бюджетам муниципальных районов</t>
  </si>
  <si>
    <t>000 20240014050000000</t>
  </si>
  <si>
    <t>000 20405020050000000</t>
  </si>
  <si>
    <t>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</si>
  <si>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>000 20705020050000000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</si>
  <si>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</si>
  <si>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000 21805010050000000</t>
  </si>
  <si>
    <t>Доходы бюджетов муниципальных районов от возвратов остатков субсидий, субвенций и иных межбюджетных трансфертов, имеющих целевое назначение, прошлых лет из бюджетов поселений</t>
  </si>
  <si>
    <t>Аналитические данные о поступлении доходов в бюджет Череповецкого муниципального района за 1 квартал 2017 года</t>
  </si>
  <si>
    <t>поступление доходов за 1 квартал  2017 года (тыс. 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</si>
</sst>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8" x14ac:knownFonts="1">
    <font>
      <sz val="10"/>
      <name val="Times New Roman Cyr"/>
      <family val="1"/>
      <charset val="204"/>
    </font>
    <font>
      <b/>
      <sz val="14"/>
      <name val="Times New Roman Cyr"/>
      <charset val="204"/>
    </font>
    <font>
      <sz val="14"/>
      <name val="Times New Roman Cyr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4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164" fontId="4" fillId="0" borderId="1" xfId="0" applyNumberFormat="1" applyFont="1" applyBorder="1" applyAlignment="1">
      <alignment vertical="top" wrapText="1"/>
    </xf>
    <xf numFmtId="164" fontId="2" fillId="0" borderId="1" xfId="0" applyNumberFormat="1" applyFont="1" applyBorder="1" applyAlignment="1">
      <alignment vertical="top"/>
    </xf>
    <xf numFmtId="165" fontId="2" fillId="0" borderId="1" xfId="0" applyNumberFormat="1" applyFont="1" applyBorder="1" applyAlignment="1">
      <alignment vertical="top"/>
    </xf>
    <xf numFmtId="164" fontId="3" fillId="0" borderId="1" xfId="0" applyNumberFormat="1" applyFont="1" applyBorder="1" applyAlignment="1">
      <alignment vertical="top" wrapText="1"/>
    </xf>
    <xf numFmtId="0" fontId="2" fillId="0" borderId="1" xfId="0" applyFont="1" applyBorder="1"/>
    <xf numFmtId="0" fontId="4" fillId="0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164" fontId="2" fillId="3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center" vertical="top"/>
    </xf>
    <xf numFmtId="164" fontId="2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/>
    <xf numFmtId="164" fontId="7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 wrapText="1"/>
    </xf>
    <xf numFmtId="0" fontId="3" fillId="0" borderId="2" xfId="0" applyFont="1" applyBorder="1" applyAlignment="1">
      <alignment vertical="top" wrapText="1"/>
    </xf>
    <xf numFmtId="0" fontId="0" fillId="0" borderId="3" xfId="0" applyBorder="1" applyAlignment="1"/>
    <xf numFmtId="164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 vertical="top"/>
    </xf>
  </cellXfs>
  <cellStyles count="6">
    <cellStyle name="Обычный" xfId="0" builtinId="0"/>
    <cellStyle name="Обычный 2" xfId="2"/>
    <cellStyle name="Обычный 2 2" xfId="3"/>
    <cellStyle name="Обычный 2 2 2" xfId="5"/>
    <cellStyle name="Обычный 2_прил8 Ведомств.2014" xfId="4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83"/>
  <sheetViews>
    <sheetView tabSelected="1" workbookViewId="0">
      <selection activeCell="C5" sqref="C5"/>
    </sheetView>
  </sheetViews>
  <sheetFormatPr defaultColWidth="9.33203125" defaultRowHeight="18" x14ac:dyDescent="0.35"/>
  <cols>
    <col min="1" max="1" width="31.77734375" style="1" customWidth="1"/>
    <col min="2" max="2" width="109.33203125" style="1" customWidth="1"/>
    <col min="3" max="3" width="29.44140625" style="19" customWidth="1"/>
    <col min="4" max="4" width="23.77734375" style="19" customWidth="1"/>
    <col min="5" max="5" width="21" style="19" customWidth="1"/>
    <col min="6" max="256" width="9.33203125" style="1"/>
    <col min="257" max="257" width="31.77734375" style="1" customWidth="1"/>
    <col min="258" max="258" width="109.33203125" style="1" customWidth="1"/>
    <col min="259" max="259" width="29.44140625" style="1" customWidth="1"/>
    <col min="260" max="260" width="23.77734375" style="1" customWidth="1"/>
    <col min="261" max="261" width="21" style="1" customWidth="1"/>
    <col min="262" max="512" width="9.33203125" style="1"/>
    <col min="513" max="513" width="31.77734375" style="1" customWidth="1"/>
    <col min="514" max="514" width="109.33203125" style="1" customWidth="1"/>
    <col min="515" max="515" width="29.44140625" style="1" customWidth="1"/>
    <col min="516" max="516" width="23.77734375" style="1" customWidth="1"/>
    <col min="517" max="517" width="21" style="1" customWidth="1"/>
    <col min="518" max="768" width="9.33203125" style="1"/>
    <col min="769" max="769" width="31.77734375" style="1" customWidth="1"/>
    <col min="770" max="770" width="109.33203125" style="1" customWidth="1"/>
    <col min="771" max="771" width="29.44140625" style="1" customWidth="1"/>
    <col min="772" max="772" width="23.77734375" style="1" customWidth="1"/>
    <col min="773" max="773" width="21" style="1" customWidth="1"/>
    <col min="774" max="1024" width="9.33203125" style="1"/>
    <col min="1025" max="1025" width="31.77734375" style="1" customWidth="1"/>
    <col min="1026" max="1026" width="109.33203125" style="1" customWidth="1"/>
    <col min="1027" max="1027" width="29.44140625" style="1" customWidth="1"/>
    <col min="1028" max="1028" width="23.77734375" style="1" customWidth="1"/>
    <col min="1029" max="1029" width="21" style="1" customWidth="1"/>
    <col min="1030" max="1280" width="9.33203125" style="1"/>
    <col min="1281" max="1281" width="31.77734375" style="1" customWidth="1"/>
    <col min="1282" max="1282" width="109.33203125" style="1" customWidth="1"/>
    <col min="1283" max="1283" width="29.44140625" style="1" customWidth="1"/>
    <col min="1284" max="1284" width="23.77734375" style="1" customWidth="1"/>
    <col min="1285" max="1285" width="21" style="1" customWidth="1"/>
    <col min="1286" max="1536" width="9.33203125" style="1"/>
    <col min="1537" max="1537" width="31.77734375" style="1" customWidth="1"/>
    <col min="1538" max="1538" width="109.33203125" style="1" customWidth="1"/>
    <col min="1539" max="1539" width="29.44140625" style="1" customWidth="1"/>
    <col min="1540" max="1540" width="23.77734375" style="1" customWidth="1"/>
    <col min="1541" max="1541" width="21" style="1" customWidth="1"/>
    <col min="1542" max="1792" width="9.33203125" style="1"/>
    <col min="1793" max="1793" width="31.77734375" style="1" customWidth="1"/>
    <col min="1794" max="1794" width="109.33203125" style="1" customWidth="1"/>
    <col min="1795" max="1795" width="29.44140625" style="1" customWidth="1"/>
    <col min="1796" max="1796" width="23.77734375" style="1" customWidth="1"/>
    <col min="1797" max="1797" width="21" style="1" customWidth="1"/>
    <col min="1798" max="2048" width="9.33203125" style="1"/>
    <col min="2049" max="2049" width="31.77734375" style="1" customWidth="1"/>
    <col min="2050" max="2050" width="109.33203125" style="1" customWidth="1"/>
    <col min="2051" max="2051" width="29.44140625" style="1" customWidth="1"/>
    <col min="2052" max="2052" width="23.77734375" style="1" customWidth="1"/>
    <col min="2053" max="2053" width="21" style="1" customWidth="1"/>
    <col min="2054" max="2304" width="9.33203125" style="1"/>
    <col min="2305" max="2305" width="31.77734375" style="1" customWidth="1"/>
    <col min="2306" max="2306" width="109.33203125" style="1" customWidth="1"/>
    <col min="2307" max="2307" width="29.44140625" style="1" customWidth="1"/>
    <col min="2308" max="2308" width="23.77734375" style="1" customWidth="1"/>
    <col min="2309" max="2309" width="21" style="1" customWidth="1"/>
    <col min="2310" max="2560" width="9.33203125" style="1"/>
    <col min="2561" max="2561" width="31.77734375" style="1" customWidth="1"/>
    <col min="2562" max="2562" width="109.33203125" style="1" customWidth="1"/>
    <col min="2563" max="2563" width="29.44140625" style="1" customWidth="1"/>
    <col min="2564" max="2564" width="23.77734375" style="1" customWidth="1"/>
    <col min="2565" max="2565" width="21" style="1" customWidth="1"/>
    <col min="2566" max="2816" width="9.33203125" style="1"/>
    <col min="2817" max="2817" width="31.77734375" style="1" customWidth="1"/>
    <col min="2818" max="2818" width="109.33203125" style="1" customWidth="1"/>
    <col min="2819" max="2819" width="29.44140625" style="1" customWidth="1"/>
    <col min="2820" max="2820" width="23.77734375" style="1" customWidth="1"/>
    <col min="2821" max="2821" width="21" style="1" customWidth="1"/>
    <col min="2822" max="3072" width="9.33203125" style="1"/>
    <col min="3073" max="3073" width="31.77734375" style="1" customWidth="1"/>
    <col min="3074" max="3074" width="109.33203125" style="1" customWidth="1"/>
    <col min="3075" max="3075" width="29.44140625" style="1" customWidth="1"/>
    <col min="3076" max="3076" width="23.77734375" style="1" customWidth="1"/>
    <col min="3077" max="3077" width="21" style="1" customWidth="1"/>
    <col min="3078" max="3328" width="9.33203125" style="1"/>
    <col min="3329" max="3329" width="31.77734375" style="1" customWidth="1"/>
    <col min="3330" max="3330" width="109.33203125" style="1" customWidth="1"/>
    <col min="3331" max="3331" width="29.44140625" style="1" customWidth="1"/>
    <col min="3332" max="3332" width="23.77734375" style="1" customWidth="1"/>
    <col min="3333" max="3333" width="21" style="1" customWidth="1"/>
    <col min="3334" max="3584" width="9.33203125" style="1"/>
    <col min="3585" max="3585" width="31.77734375" style="1" customWidth="1"/>
    <col min="3586" max="3586" width="109.33203125" style="1" customWidth="1"/>
    <col min="3587" max="3587" width="29.44140625" style="1" customWidth="1"/>
    <col min="3588" max="3588" width="23.77734375" style="1" customWidth="1"/>
    <col min="3589" max="3589" width="21" style="1" customWidth="1"/>
    <col min="3590" max="3840" width="9.33203125" style="1"/>
    <col min="3841" max="3841" width="31.77734375" style="1" customWidth="1"/>
    <col min="3842" max="3842" width="109.33203125" style="1" customWidth="1"/>
    <col min="3843" max="3843" width="29.44140625" style="1" customWidth="1"/>
    <col min="3844" max="3844" width="23.77734375" style="1" customWidth="1"/>
    <col min="3845" max="3845" width="21" style="1" customWidth="1"/>
    <col min="3846" max="4096" width="9.33203125" style="1"/>
    <col min="4097" max="4097" width="31.77734375" style="1" customWidth="1"/>
    <col min="4098" max="4098" width="109.33203125" style="1" customWidth="1"/>
    <col min="4099" max="4099" width="29.44140625" style="1" customWidth="1"/>
    <col min="4100" max="4100" width="23.77734375" style="1" customWidth="1"/>
    <col min="4101" max="4101" width="21" style="1" customWidth="1"/>
    <col min="4102" max="4352" width="9.33203125" style="1"/>
    <col min="4353" max="4353" width="31.77734375" style="1" customWidth="1"/>
    <col min="4354" max="4354" width="109.33203125" style="1" customWidth="1"/>
    <col min="4355" max="4355" width="29.44140625" style="1" customWidth="1"/>
    <col min="4356" max="4356" width="23.77734375" style="1" customWidth="1"/>
    <col min="4357" max="4357" width="21" style="1" customWidth="1"/>
    <col min="4358" max="4608" width="9.33203125" style="1"/>
    <col min="4609" max="4609" width="31.77734375" style="1" customWidth="1"/>
    <col min="4610" max="4610" width="109.33203125" style="1" customWidth="1"/>
    <col min="4611" max="4611" width="29.44140625" style="1" customWidth="1"/>
    <col min="4612" max="4612" width="23.77734375" style="1" customWidth="1"/>
    <col min="4613" max="4613" width="21" style="1" customWidth="1"/>
    <col min="4614" max="4864" width="9.33203125" style="1"/>
    <col min="4865" max="4865" width="31.77734375" style="1" customWidth="1"/>
    <col min="4866" max="4866" width="109.33203125" style="1" customWidth="1"/>
    <col min="4867" max="4867" width="29.44140625" style="1" customWidth="1"/>
    <col min="4868" max="4868" width="23.77734375" style="1" customWidth="1"/>
    <col min="4869" max="4869" width="21" style="1" customWidth="1"/>
    <col min="4870" max="5120" width="9.33203125" style="1"/>
    <col min="5121" max="5121" width="31.77734375" style="1" customWidth="1"/>
    <col min="5122" max="5122" width="109.33203125" style="1" customWidth="1"/>
    <col min="5123" max="5123" width="29.44140625" style="1" customWidth="1"/>
    <col min="5124" max="5124" width="23.77734375" style="1" customWidth="1"/>
    <col min="5125" max="5125" width="21" style="1" customWidth="1"/>
    <col min="5126" max="5376" width="9.33203125" style="1"/>
    <col min="5377" max="5377" width="31.77734375" style="1" customWidth="1"/>
    <col min="5378" max="5378" width="109.33203125" style="1" customWidth="1"/>
    <col min="5379" max="5379" width="29.44140625" style="1" customWidth="1"/>
    <col min="5380" max="5380" width="23.77734375" style="1" customWidth="1"/>
    <col min="5381" max="5381" width="21" style="1" customWidth="1"/>
    <col min="5382" max="5632" width="9.33203125" style="1"/>
    <col min="5633" max="5633" width="31.77734375" style="1" customWidth="1"/>
    <col min="5634" max="5634" width="109.33203125" style="1" customWidth="1"/>
    <col min="5635" max="5635" width="29.44140625" style="1" customWidth="1"/>
    <col min="5636" max="5636" width="23.77734375" style="1" customWidth="1"/>
    <col min="5637" max="5637" width="21" style="1" customWidth="1"/>
    <col min="5638" max="5888" width="9.33203125" style="1"/>
    <col min="5889" max="5889" width="31.77734375" style="1" customWidth="1"/>
    <col min="5890" max="5890" width="109.33203125" style="1" customWidth="1"/>
    <col min="5891" max="5891" width="29.44140625" style="1" customWidth="1"/>
    <col min="5892" max="5892" width="23.77734375" style="1" customWidth="1"/>
    <col min="5893" max="5893" width="21" style="1" customWidth="1"/>
    <col min="5894" max="6144" width="9.33203125" style="1"/>
    <col min="6145" max="6145" width="31.77734375" style="1" customWidth="1"/>
    <col min="6146" max="6146" width="109.33203125" style="1" customWidth="1"/>
    <col min="6147" max="6147" width="29.44140625" style="1" customWidth="1"/>
    <col min="6148" max="6148" width="23.77734375" style="1" customWidth="1"/>
    <col min="6149" max="6149" width="21" style="1" customWidth="1"/>
    <col min="6150" max="6400" width="9.33203125" style="1"/>
    <col min="6401" max="6401" width="31.77734375" style="1" customWidth="1"/>
    <col min="6402" max="6402" width="109.33203125" style="1" customWidth="1"/>
    <col min="6403" max="6403" width="29.44140625" style="1" customWidth="1"/>
    <col min="6404" max="6404" width="23.77734375" style="1" customWidth="1"/>
    <col min="6405" max="6405" width="21" style="1" customWidth="1"/>
    <col min="6406" max="6656" width="9.33203125" style="1"/>
    <col min="6657" max="6657" width="31.77734375" style="1" customWidth="1"/>
    <col min="6658" max="6658" width="109.33203125" style="1" customWidth="1"/>
    <col min="6659" max="6659" width="29.44140625" style="1" customWidth="1"/>
    <col min="6660" max="6660" width="23.77734375" style="1" customWidth="1"/>
    <col min="6661" max="6661" width="21" style="1" customWidth="1"/>
    <col min="6662" max="6912" width="9.33203125" style="1"/>
    <col min="6913" max="6913" width="31.77734375" style="1" customWidth="1"/>
    <col min="6914" max="6914" width="109.33203125" style="1" customWidth="1"/>
    <col min="6915" max="6915" width="29.44140625" style="1" customWidth="1"/>
    <col min="6916" max="6916" width="23.77734375" style="1" customWidth="1"/>
    <col min="6917" max="6917" width="21" style="1" customWidth="1"/>
    <col min="6918" max="7168" width="9.33203125" style="1"/>
    <col min="7169" max="7169" width="31.77734375" style="1" customWidth="1"/>
    <col min="7170" max="7170" width="109.33203125" style="1" customWidth="1"/>
    <col min="7171" max="7171" width="29.44140625" style="1" customWidth="1"/>
    <col min="7172" max="7172" width="23.77734375" style="1" customWidth="1"/>
    <col min="7173" max="7173" width="21" style="1" customWidth="1"/>
    <col min="7174" max="7424" width="9.33203125" style="1"/>
    <col min="7425" max="7425" width="31.77734375" style="1" customWidth="1"/>
    <col min="7426" max="7426" width="109.33203125" style="1" customWidth="1"/>
    <col min="7427" max="7427" width="29.44140625" style="1" customWidth="1"/>
    <col min="7428" max="7428" width="23.77734375" style="1" customWidth="1"/>
    <col min="7429" max="7429" width="21" style="1" customWidth="1"/>
    <col min="7430" max="7680" width="9.33203125" style="1"/>
    <col min="7681" max="7681" width="31.77734375" style="1" customWidth="1"/>
    <col min="7682" max="7682" width="109.33203125" style="1" customWidth="1"/>
    <col min="7683" max="7683" width="29.44140625" style="1" customWidth="1"/>
    <col min="7684" max="7684" width="23.77734375" style="1" customWidth="1"/>
    <col min="7685" max="7685" width="21" style="1" customWidth="1"/>
    <col min="7686" max="7936" width="9.33203125" style="1"/>
    <col min="7937" max="7937" width="31.77734375" style="1" customWidth="1"/>
    <col min="7938" max="7938" width="109.33203125" style="1" customWidth="1"/>
    <col min="7939" max="7939" width="29.44140625" style="1" customWidth="1"/>
    <col min="7940" max="7940" width="23.77734375" style="1" customWidth="1"/>
    <col min="7941" max="7941" width="21" style="1" customWidth="1"/>
    <col min="7942" max="8192" width="9.33203125" style="1"/>
    <col min="8193" max="8193" width="31.77734375" style="1" customWidth="1"/>
    <col min="8194" max="8194" width="109.33203125" style="1" customWidth="1"/>
    <col min="8195" max="8195" width="29.44140625" style="1" customWidth="1"/>
    <col min="8196" max="8196" width="23.77734375" style="1" customWidth="1"/>
    <col min="8197" max="8197" width="21" style="1" customWidth="1"/>
    <col min="8198" max="8448" width="9.33203125" style="1"/>
    <col min="8449" max="8449" width="31.77734375" style="1" customWidth="1"/>
    <col min="8450" max="8450" width="109.33203125" style="1" customWidth="1"/>
    <col min="8451" max="8451" width="29.44140625" style="1" customWidth="1"/>
    <col min="8452" max="8452" width="23.77734375" style="1" customWidth="1"/>
    <col min="8453" max="8453" width="21" style="1" customWidth="1"/>
    <col min="8454" max="8704" width="9.33203125" style="1"/>
    <col min="8705" max="8705" width="31.77734375" style="1" customWidth="1"/>
    <col min="8706" max="8706" width="109.33203125" style="1" customWidth="1"/>
    <col min="8707" max="8707" width="29.44140625" style="1" customWidth="1"/>
    <col min="8708" max="8708" width="23.77734375" style="1" customWidth="1"/>
    <col min="8709" max="8709" width="21" style="1" customWidth="1"/>
    <col min="8710" max="8960" width="9.33203125" style="1"/>
    <col min="8961" max="8961" width="31.77734375" style="1" customWidth="1"/>
    <col min="8962" max="8962" width="109.33203125" style="1" customWidth="1"/>
    <col min="8963" max="8963" width="29.44140625" style="1" customWidth="1"/>
    <col min="8964" max="8964" width="23.77734375" style="1" customWidth="1"/>
    <col min="8965" max="8965" width="21" style="1" customWidth="1"/>
    <col min="8966" max="9216" width="9.33203125" style="1"/>
    <col min="9217" max="9217" width="31.77734375" style="1" customWidth="1"/>
    <col min="9218" max="9218" width="109.33203125" style="1" customWidth="1"/>
    <col min="9219" max="9219" width="29.44140625" style="1" customWidth="1"/>
    <col min="9220" max="9220" width="23.77734375" style="1" customWidth="1"/>
    <col min="9221" max="9221" width="21" style="1" customWidth="1"/>
    <col min="9222" max="9472" width="9.33203125" style="1"/>
    <col min="9473" max="9473" width="31.77734375" style="1" customWidth="1"/>
    <col min="9474" max="9474" width="109.33203125" style="1" customWidth="1"/>
    <col min="9475" max="9475" width="29.44140625" style="1" customWidth="1"/>
    <col min="9476" max="9476" width="23.77734375" style="1" customWidth="1"/>
    <col min="9477" max="9477" width="21" style="1" customWidth="1"/>
    <col min="9478" max="9728" width="9.33203125" style="1"/>
    <col min="9729" max="9729" width="31.77734375" style="1" customWidth="1"/>
    <col min="9730" max="9730" width="109.33203125" style="1" customWidth="1"/>
    <col min="9731" max="9731" width="29.44140625" style="1" customWidth="1"/>
    <col min="9732" max="9732" width="23.77734375" style="1" customWidth="1"/>
    <col min="9733" max="9733" width="21" style="1" customWidth="1"/>
    <col min="9734" max="9984" width="9.33203125" style="1"/>
    <col min="9985" max="9985" width="31.77734375" style="1" customWidth="1"/>
    <col min="9986" max="9986" width="109.33203125" style="1" customWidth="1"/>
    <col min="9987" max="9987" width="29.44140625" style="1" customWidth="1"/>
    <col min="9988" max="9988" width="23.77734375" style="1" customWidth="1"/>
    <col min="9989" max="9989" width="21" style="1" customWidth="1"/>
    <col min="9990" max="10240" width="9.33203125" style="1"/>
    <col min="10241" max="10241" width="31.77734375" style="1" customWidth="1"/>
    <col min="10242" max="10242" width="109.33203125" style="1" customWidth="1"/>
    <col min="10243" max="10243" width="29.44140625" style="1" customWidth="1"/>
    <col min="10244" max="10244" width="23.77734375" style="1" customWidth="1"/>
    <col min="10245" max="10245" width="21" style="1" customWidth="1"/>
    <col min="10246" max="10496" width="9.33203125" style="1"/>
    <col min="10497" max="10497" width="31.77734375" style="1" customWidth="1"/>
    <col min="10498" max="10498" width="109.33203125" style="1" customWidth="1"/>
    <col min="10499" max="10499" width="29.44140625" style="1" customWidth="1"/>
    <col min="10500" max="10500" width="23.77734375" style="1" customWidth="1"/>
    <col min="10501" max="10501" width="21" style="1" customWidth="1"/>
    <col min="10502" max="10752" width="9.33203125" style="1"/>
    <col min="10753" max="10753" width="31.77734375" style="1" customWidth="1"/>
    <col min="10754" max="10754" width="109.33203125" style="1" customWidth="1"/>
    <col min="10755" max="10755" width="29.44140625" style="1" customWidth="1"/>
    <col min="10756" max="10756" width="23.77734375" style="1" customWidth="1"/>
    <col min="10757" max="10757" width="21" style="1" customWidth="1"/>
    <col min="10758" max="11008" width="9.33203125" style="1"/>
    <col min="11009" max="11009" width="31.77734375" style="1" customWidth="1"/>
    <col min="11010" max="11010" width="109.33203125" style="1" customWidth="1"/>
    <col min="11011" max="11011" width="29.44140625" style="1" customWidth="1"/>
    <col min="11012" max="11012" width="23.77734375" style="1" customWidth="1"/>
    <col min="11013" max="11013" width="21" style="1" customWidth="1"/>
    <col min="11014" max="11264" width="9.33203125" style="1"/>
    <col min="11265" max="11265" width="31.77734375" style="1" customWidth="1"/>
    <col min="11266" max="11266" width="109.33203125" style="1" customWidth="1"/>
    <col min="11267" max="11267" width="29.44140625" style="1" customWidth="1"/>
    <col min="11268" max="11268" width="23.77734375" style="1" customWidth="1"/>
    <col min="11269" max="11269" width="21" style="1" customWidth="1"/>
    <col min="11270" max="11520" width="9.33203125" style="1"/>
    <col min="11521" max="11521" width="31.77734375" style="1" customWidth="1"/>
    <col min="11522" max="11522" width="109.33203125" style="1" customWidth="1"/>
    <col min="11523" max="11523" width="29.44140625" style="1" customWidth="1"/>
    <col min="11524" max="11524" width="23.77734375" style="1" customWidth="1"/>
    <col min="11525" max="11525" width="21" style="1" customWidth="1"/>
    <col min="11526" max="11776" width="9.33203125" style="1"/>
    <col min="11777" max="11777" width="31.77734375" style="1" customWidth="1"/>
    <col min="11778" max="11778" width="109.33203125" style="1" customWidth="1"/>
    <col min="11779" max="11779" width="29.44140625" style="1" customWidth="1"/>
    <col min="11780" max="11780" width="23.77734375" style="1" customWidth="1"/>
    <col min="11781" max="11781" width="21" style="1" customWidth="1"/>
    <col min="11782" max="12032" width="9.33203125" style="1"/>
    <col min="12033" max="12033" width="31.77734375" style="1" customWidth="1"/>
    <col min="12034" max="12034" width="109.33203125" style="1" customWidth="1"/>
    <col min="12035" max="12035" width="29.44140625" style="1" customWidth="1"/>
    <col min="12036" max="12036" width="23.77734375" style="1" customWidth="1"/>
    <col min="12037" max="12037" width="21" style="1" customWidth="1"/>
    <col min="12038" max="12288" width="9.33203125" style="1"/>
    <col min="12289" max="12289" width="31.77734375" style="1" customWidth="1"/>
    <col min="12290" max="12290" width="109.33203125" style="1" customWidth="1"/>
    <col min="12291" max="12291" width="29.44140625" style="1" customWidth="1"/>
    <col min="12292" max="12292" width="23.77734375" style="1" customWidth="1"/>
    <col min="12293" max="12293" width="21" style="1" customWidth="1"/>
    <col min="12294" max="12544" width="9.33203125" style="1"/>
    <col min="12545" max="12545" width="31.77734375" style="1" customWidth="1"/>
    <col min="12546" max="12546" width="109.33203125" style="1" customWidth="1"/>
    <col min="12547" max="12547" width="29.44140625" style="1" customWidth="1"/>
    <col min="12548" max="12548" width="23.77734375" style="1" customWidth="1"/>
    <col min="12549" max="12549" width="21" style="1" customWidth="1"/>
    <col min="12550" max="12800" width="9.33203125" style="1"/>
    <col min="12801" max="12801" width="31.77734375" style="1" customWidth="1"/>
    <col min="12802" max="12802" width="109.33203125" style="1" customWidth="1"/>
    <col min="12803" max="12803" width="29.44140625" style="1" customWidth="1"/>
    <col min="12804" max="12804" width="23.77734375" style="1" customWidth="1"/>
    <col min="12805" max="12805" width="21" style="1" customWidth="1"/>
    <col min="12806" max="13056" width="9.33203125" style="1"/>
    <col min="13057" max="13057" width="31.77734375" style="1" customWidth="1"/>
    <col min="13058" max="13058" width="109.33203125" style="1" customWidth="1"/>
    <col min="13059" max="13059" width="29.44140625" style="1" customWidth="1"/>
    <col min="13060" max="13060" width="23.77734375" style="1" customWidth="1"/>
    <col min="13061" max="13061" width="21" style="1" customWidth="1"/>
    <col min="13062" max="13312" width="9.33203125" style="1"/>
    <col min="13313" max="13313" width="31.77734375" style="1" customWidth="1"/>
    <col min="13314" max="13314" width="109.33203125" style="1" customWidth="1"/>
    <col min="13315" max="13315" width="29.44140625" style="1" customWidth="1"/>
    <col min="13316" max="13316" width="23.77734375" style="1" customWidth="1"/>
    <col min="13317" max="13317" width="21" style="1" customWidth="1"/>
    <col min="13318" max="13568" width="9.33203125" style="1"/>
    <col min="13569" max="13569" width="31.77734375" style="1" customWidth="1"/>
    <col min="13570" max="13570" width="109.33203125" style="1" customWidth="1"/>
    <col min="13571" max="13571" width="29.44140625" style="1" customWidth="1"/>
    <col min="13572" max="13572" width="23.77734375" style="1" customWidth="1"/>
    <col min="13573" max="13573" width="21" style="1" customWidth="1"/>
    <col min="13574" max="13824" width="9.33203125" style="1"/>
    <col min="13825" max="13825" width="31.77734375" style="1" customWidth="1"/>
    <col min="13826" max="13826" width="109.33203125" style="1" customWidth="1"/>
    <col min="13827" max="13827" width="29.44140625" style="1" customWidth="1"/>
    <col min="13828" max="13828" width="23.77734375" style="1" customWidth="1"/>
    <col min="13829" max="13829" width="21" style="1" customWidth="1"/>
    <col min="13830" max="14080" width="9.33203125" style="1"/>
    <col min="14081" max="14081" width="31.77734375" style="1" customWidth="1"/>
    <col min="14082" max="14082" width="109.33203125" style="1" customWidth="1"/>
    <col min="14083" max="14083" width="29.44140625" style="1" customWidth="1"/>
    <col min="14084" max="14084" width="23.77734375" style="1" customWidth="1"/>
    <col min="14085" max="14085" width="21" style="1" customWidth="1"/>
    <col min="14086" max="14336" width="9.33203125" style="1"/>
    <col min="14337" max="14337" width="31.77734375" style="1" customWidth="1"/>
    <col min="14338" max="14338" width="109.33203125" style="1" customWidth="1"/>
    <col min="14339" max="14339" width="29.44140625" style="1" customWidth="1"/>
    <col min="14340" max="14340" width="23.77734375" style="1" customWidth="1"/>
    <col min="14341" max="14341" width="21" style="1" customWidth="1"/>
    <col min="14342" max="14592" width="9.33203125" style="1"/>
    <col min="14593" max="14593" width="31.77734375" style="1" customWidth="1"/>
    <col min="14594" max="14594" width="109.33203125" style="1" customWidth="1"/>
    <col min="14595" max="14595" width="29.44140625" style="1" customWidth="1"/>
    <col min="14596" max="14596" width="23.77734375" style="1" customWidth="1"/>
    <col min="14597" max="14597" width="21" style="1" customWidth="1"/>
    <col min="14598" max="14848" width="9.33203125" style="1"/>
    <col min="14849" max="14849" width="31.77734375" style="1" customWidth="1"/>
    <col min="14850" max="14850" width="109.33203125" style="1" customWidth="1"/>
    <col min="14851" max="14851" width="29.44140625" style="1" customWidth="1"/>
    <col min="14852" max="14852" width="23.77734375" style="1" customWidth="1"/>
    <col min="14853" max="14853" width="21" style="1" customWidth="1"/>
    <col min="14854" max="15104" width="9.33203125" style="1"/>
    <col min="15105" max="15105" width="31.77734375" style="1" customWidth="1"/>
    <col min="15106" max="15106" width="109.33203125" style="1" customWidth="1"/>
    <col min="15107" max="15107" width="29.44140625" style="1" customWidth="1"/>
    <col min="15108" max="15108" width="23.77734375" style="1" customWidth="1"/>
    <col min="15109" max="15109" width="21" style="1" customWidth="1"/>
    <col min="15110" max="15360" width="9.33203125" style="1"/>
    <col min="15361" max="15361" width="31.77734375" style="1" customWidth="1"/>
    <col min="15362" max="15362" width="109.33203125" style="1" customWidth="1"/>
    <col min="15363" max="15363" width="29.44140625" style="1" customWidth="1"/>
    <col min="15364" max="15364" width="23.77734375" style="1" customWidth="1"/>
    <col min="15365" max="15365" width="21" style="1" customWidth="1"/>
    <col min="15366" max="15616" width="9.33203125" style="1"/>
    <col min="15617" max="15617" width="31.77734375" style="1" customWidth="1"/>
    <col min="15618" max="15618" width="109.33203125" style="1" customWidth="1"/>
    <col min="15619" max="15619" width="29.44140625" style="1" customWidth="1"/>
    <col min="15620" max="15620" width="23.77734375" style="1" customWidth="1"/>
    <col min="15621" max="15621" width="21" style="1" customWidth="1"/>
    <col min="15622" max="15872" width="9.33203125" style="1"/>
    <col min="15873" max="15873" width="31.77734375" style="1" customWidth="1"/>
    <col min="15874" max="15874" width="109.33203125" style="1" customWidth="1"/>
    <col min="15875" max="15875" width="29.44140625" style="1" customWidth="1"/>
    <col min="15876" max="15876" width="23.77734375" style="1" customWidth="1"/>
    <col min="15877" max="15877" width="21" style="1" customWidth="1"/>
    <col min="15878" max="16128" width="9.33203125" style="1"/>
    <col min="16129" max="16129" width="31.77734375" style="1" customWidth="1"/>
    <col min="16130" max="16130" width="109.33203125" style="1" customWidth="1"/>
    <col min="16131" max="16131" width="29.44140625" style="1" customWidth="1"/>
    <col min="16132" max="16132" width="23.77734375" style="1" customWidth="1"/>
    <col min="16133" max="16133" width="21" style="1" customWidth="1"/>
    <col min="16134" max="16384" width="9.33203125" style="1"/>
  </cols>
  <sheetData>
    <row r="2" spans="1:5" ht="45.75" customHeight="1" x14ac:dyDescent="0.35">
      <c r="B2" s="16" t="s">
        <v>218</v>
      </c>
      <c r="C2" s="16"/>
      <c r="D2" s="16"/>
      <c r="E2" s="16"/>
    </row>
    <row r="4" spans="1:5" ht="91.5" customHeight="1" x14ac:dyDescent="0.35">
      <c r="A4" s="3" t="s">
        <v>106</v>
      </c>
      <c r="B4" s="15" t="s">
        <v>54</v>
      </c>
      <c r="C4" s="2" t="s">
        <v>219</v>
      </c>
      <c r="D4" s="2" t="s">
        <v>44</v>
      </c>
      <c r="E4" s="14" t="s">
        <v>39</v>
      </c>
    </row>
    <row r="5" spans="1:5" ht="54" x14ac:dyDescent="0.35">
      <c r="A5" s="11" t="s">
        <v>107</v>
      </c>
      <c r="B5" s="10" t="s">
        <v>1</v>
      </c>
      <c r="C5" s="20">
        <v>58933.9</v>
      </c>
      <c r="D5" s="21">
        <v>54267.1</v>
      </c>
      <c r="E5" s="22">
        <f>C5/D5-100%</f>
        <v>8.5996856290459611E-2</v>
      </c>
    </row>
    <row r="6" spans="1:5" ht="90" x14ac:dyDescent="0.35">
      <c r="A6" s="11" t="s">
        <v>108</v>
      </c>
      <c r="B6" s="10" t="s">
        <v>2</v>
      </c>
      <c r="C6" s="20">
        <v>516.20000000000005</v>
      </c>
      <c r="D6" s="21">
        <v>585.6</v>
      </c>
      <c r="E6" s="22">
        <f t="shared" ref="E6:E73" si="0">C6/D6-100%</f>
        <v>-0.11851092896174864</v>
      </c>
    </row>
    <row r="7" spans="1:5" ht="43.5" customHeight="1" x14ac:dyDescent="0.35">
      <c r="A7" s="11" t="s">
        <v>109</v>
      </c>
      <c r="B7" s="10" t="s">
        <v>3</v>
      </c>
      <c r="C7" s="20">
        <v>171.4</v>
      </c>
      <c r="D7" s="21">
        <v>118.8</v>
      </c>
      <c r="E7" s="22">
        <f t="shared" si="0"/>
        <v>0.44276094276094291</v>
      </c>
    </row>
    <row r="8" spans="1:5" ht="72" x14ac:dyDescent="0.35">
      <c r="A8" s="11" t="s">
        <v>110</v>
      </c>
      <c r="B8" s="10" t="s">
        <v>4</v>
      </c>
      <c r="C8" s="20">
        <v>424</v>
      </c>
      <c r="D8" s="21">
        <v>302.60000000000002</v>
      </c>
      <c r="E8" s="22">
        <f t="shared" si="0"/>
        <v>0.40118968935888955</v>
      </c>
    </row>
    <row r="9" spans="1:5" ht="54" x14ac:dyDescent="0.35">
      <c r="A9" s="11" t="s">
        <v>111</v>
      </c>
      <c r="B9" s="10" t="s">
        <v>5</v>
      </c>
      <c r="C9" s="23">
        <v>2639.8</v>
      </c>
      <c r="D9" s="21">
        <v>2257.6999999999998</v>
      </c>
      <c r="E9" s="22">
        <f t="shared" si="0"/>
        <v>0.16924303494707016</v>
      </c>
    </row>
    <row r="10" spans="1:5" ht="72" x14ac:dyDescent="0.35">
      <c r="A10" s="11" t="s">
        <v>112</v>
      </c>
      <c r="B10" s="10" t="s">
        <v>6</v>
      </c>
      <c r="C10" s="20">
        <v>26.4</v>
      </c>
      <c r="D10" s="21">
        <v>39.4</v>
      </c>
      <c r="E10" s="22">
        <f t="shared" si="0"/>
        <v>-0.32994923857868019</v>
      </c>
    </row>
    <row r="11" spans="1:5" ht="78" customHeight="1" x14ac:dyDescent="0.35">
      <c r="A11" s="11" t="s">
        <v>113</v>
      </c>
      <c r="B11" s="10" t="s">
        <v>7</v>
      </c>
      <c r="C11" s="20">
        <v>4916.1000000000004</v>
      </c>
      <c r="D11" s="21">
        <v>4599.3</v>
      </c>
      <c r="E11" s="22">
        <f t="shared" si="0"/>
        <v>6.888004696366834E-2</v>
      </c>
    </row>
    <row r="12" spans="1:5" ht="79.5" customHeight="1" x14ac:dyDescent="0.35">
      <c r="A12" s="11" t="s">
        <v>114</v>
      </c>
      <c r="B12" s="10" t="s">
        <v>46</v>
      </c>
      <c r="C12" s="20">
        <v>-484.2</v>
      </c>
      <c r="D12" s="21">
        <v>-405.9</v>
      </c>
      <c r="E12" s="22">
        <f t="shared" si="0"/>
        <v>0.19290465631929044</v>
      </c>
    </row>
    <row r="13" spans="1:5" ht="36" x14ac:dyDescent="0.35">
      <c r="A13" s="11" t="s">
        <v>115</v>
      </c>
      <c r="B13" s="10" t="s">
        <v>8</v>
      </c>
      <c r="C13" s="20">
        <v>1821.5</v>
      </c>
      <c r="D13" s="21">
        <v>952</v>
      </c>
      <c r="E13" s="22">
        <f t="shared" si="0"/>
        <v>0.91334033613445387</v>
      </c>
    </row>
    <row r="14" spans="1:5" ht="36" x14ac:dyDescent="0.35">
      <c r="A14" s="9" t="s">
        <v>162</v>
      </c>
      <c r="B14" s="10" t="s">
        <v>163</v>
      </c>
      <c r="C14" s="20">
        <v>1.5</v>
      </c>
      <c r="D14" s="21">
        <v>0</v>
      </c>
      <c r="E14" s="22"/>
    </row>
    <row r="15" spans="1:5" ht="36" x14ac:dyDescent="0.35">
      <c r="A15" s="9" t="s">
        <v>116</v>
      </c>
      <c r="B15" s="10" t="s">
        <v>9</v>
      </c>
      <c r="C15" s="20">
        <v>1520.7</v>
      </c>
      <c r="D15" s="21">
        <v>349.8</v>
      </c>
      <c r="E15" s="22">
        <f t="shared" si="0"/>
        <v>3.347341337907376</v>
      </c>
    </row>
    <row r="16" spans="1:5" ht="54" hidden="1" x14ac:dyDescent="0.35">
      <c r="A16" s="9" t="s">
        <v>164</v>
      </c>
      <c r="B16" s="10" t="s">
        <v>165</v>
      </c>
      <c r="C16" s="20"/>
      <c r="D16" s="21"/>
      <c r="E16" s="22" t="e">
        <f t="shared" si="0"/>
        <v>#DIV/0!</v>
      </c>
    </row>
    <row r="17" spans="1:5" x14ac:dyDescent="0.35">
      <c r="A17" s="9" t="s">
        <v>117</v>
      </c>
      <c r="B17" s="10" t="s">
        <v>10</v>
      </c>
      <c r="C17" s="20">
        <v>-177.3</v>
      </c>
      <c r="D17" s="21">
        <v>1114.3</v>
      </c>
      <c r="E17" s="22">
        <f t="shared" si="0"/>
        <v>-1.1591133447007089</v>
      </c>
    </row>
    <row r="18" spans="1:5" x14ac:dyDescent="0.35">
      <c r="A18" s="9" t="s">
        <v>118</v>
      </c>
      <c r="B18" s="10" t="s">
        <v>11</v>
      </c>
      <c r="C18" s="20">
        <v>4126.1000000000004</v>
      </c>
      <c r="D18" s="21">
        <v>4370.8</v>
      </c>
      <c r="E18" s="22">
        <f t="shared" si="0"/>
        <v>-5.5985174338793797E-2</v>
      </c>
    </row>
    <row r="19" spans="1:5" ht="36" x14ac:dyDescent="0.35">
      <c r="A19" s="9" t="s">
        <v>119</v>
      </c>
      <c r="B19" s="10" t="s">
        <v>47</v>
      </c>
      <c r="C19" s="20">
        <v>9.6</v>
      </c>
      <c r="D19" s="21">
        <v>4.8</v>
      </c>
      <c r="E19" s="22">
        <f t="shared" si="0"/>
        <v>1</v>
      </c>
    </row>
    <row r="20" spans="1:5" x14ac:dyDescent="0.35">
      <c r="A20" s="9" t="s">
        <v>120</v>
      </c>
      <c r="B20" s="10" t="s">
        <v>12</v>
      </c>
      <c r="C20" s="20">
        <v>247.1</v>
      </c>
      <c r="D20" s="21">
        <v>285.60000000000002</v>
      </c>
      <c r="E20" s="22">
        <f t="shared" si="0"/>
        <v>-0.13480392156862753</v>
      </c>
    </row>
    <row r="21" spans="1:5" ht="36" x14ac:dyDescent="0.35">
      <c r="A21" s="9" t="s">
        <v>121</v>
      </c>
      <c r="B21" s="10" t="s">
        <v>13</v>
      </c>
      <c r="C21" s="20">
        <v>230.3</v>
      </c>
      <c r="D21" s="21">
        <v>59.5</v>
      </c>
      <c r="E21" s="22">
        <f t="shared" si="0"/>
        <v>2.8705882352941177</v>
      </c>
    </row>
    <row r="22" spans="1:5" ht="36" x14ac:dyDescent="0.35">
      <c r="A22" s="9" t="s">
        <v>122</v>
      </c>
      <c r="B22" s="10" t="s">
        <v>14</v>
      </c>
      <c r="C22" s="20">
        <v>20.9</v>
      </c>
      <c r="D22" s="21">
        <v>1.6</v>
      </c>
      <c r="E22" s="22">
        <f t="shared" si="0"/>
        <v>12.062499999999998</v>
      </c>
    </row>
    <row r="23" spans="1:5" hidden="1" x14ac:dyDescent="0.35">
      <c r="A23" s="24" t="s">
        <v>155</v>
      </c>
      <c r="B23" s="10" t="s">
        <v>15</v>
      </c>
      <c r="C23" s="20">
        <v>0</v>
      </c>
      <c r="D23" s="21"/>
      <c r="E23" s="22" t="e">
        <f t="shared" si="0"/>
        <v>#DIV/0!</v>
      </c>
    </row>
    <row r="24" spans="1:5" ht="36" hidden="1" x14ac:dyDescent="0.35">
      <c r="A24" s="9" t="s">
        <v>166</v>
      </c>
      <c r="B24" s="10" t="s">
        <v>167</v>
      </c>
      <c r="C24" s="20"/>
      <c r="D24" s="21"/>
      <c r="E24" s="22"/>
    </row>
    <row r="25" spans="1:5" hidden="1" x14ac:dyDescent="0.35">
      <c r="A25" s="24" t="s">
        <v>168</v>
      </c>
      <c r="B25" s="10" t="s">
        <v>169</v>
      </c>
      <c r="C25" s="20">
        <v>0</v>
      </c>
      <c r="D25" s="21"/>
      <c r="E25" s="22" t="e">
        <f t="shared" si="0"/>
        <v>#DIV/0!</v>
      </c>
    </row>
    <row r="26" spans="1:5" ht="57" hidden="1" customHeight="1" x14ac:dyDescent="0.35">
      <c r="A26" s="9" t="s">
        <v>170</v>
      </c>
      <c r="B26" s="10" t="s">
        <v>171</v>
      </c>
      <c r="C26" s="20">
        <v>0</v>
      </c>
      <c r="D26" s="21"/>
      <c r="E26" s="22" t="e">
        <f t="shared" si="0"/>
        <v>#DIV/0!</v>
      </c>
    </row>
    <row r="27" spans="1:5" ht="80.25" customHeight="1" x14ac:dyDescent="0.35">
      <c r="A27" s="9" t="s">
        <v>123</v>
      </c>
      <c r="B27" s="10" t="s">
        <v>16</v>
      </c>
      <c r="C27" s="20">
        <v>6172.2</v>
      </c>
      <c r="D27" s="20">
        <v>5743</v>
      </c>
      <c r="E27" s="22">
        <f t="shared" si="0"/>
        <v>7.4734459341807336E-2</v>
      </c>
    </row>
    <row r="28" spans="1:5" ht="56.4" customHeight="1" x14ac:dyDescent="0.35">
      <c r="A28" s="9" t="s">
        <v>124</v>
      </c>
      <c r="B28" s="10" t="s">
        <v>17</v>
      </c>
      <c r="C28" s="20">
        <v>62</v>
      </c>
      <c r="D28" s="21">
        <v>30.9</v>
      </c>
      <c r="E28" s="22">
        <f t="shared" si="0"/>
        <v>1.0064724919093853</v>
      </c>
    </row>
    <row r="29" spans="1:5" ht="78" customHeight="1" x14ac:dyDescent="0.35">
      <c r="A29" s="9" t="s">
        <v>125</v>
      </c>
      <c r="B29" s="10" t="s">
        <v>18</v>
      </c>
      <c r="C29" s="20">
        <v>119.9</v>
      </c>
      <c r="D29" s="21">
        <v>26.6</v>
      </c>
      <c r="E29" s="22">
        <f t="shared" si="0"/>
        <v>3.507518796992481</v>
      </c>
    </row>
    <row r="30" spans="1:5" ht="36" x14ac:dyDescent="0.35">
      <c r="A30" s="9" t="s">
        <v>126</v>
      </c>
      <c r="B30" s="10" t="s">
        <v>19</v>
      </c>
      <c r="C30" s="20">
        <v>910.6</v>
      </c>
      <c r="D30" s="21">
        <v>659.6</v>
      </c>
      <c r="E30" s="22">
        <f t="shared" si="0"/>
        <v>0.38053365676167372</v>
      </c>
    </row>
    <row r="31" spans="1:5" ht="90" hidden="1" x14ac:dyDescent="0.35">
      <c r="A31" s="9" t="s">
        <v>172</v>
      </c>
      <c r="B31" s="10" t="s">
        <v>173</v>
      </c>
      <c r="C31" s="20">
        <v>0</v>
      </c>
      <c r="D31" s="21"/>
      <c r="E31" s="22"/>
    </row>
    <row r="32" spans="1:5" ht="72" x14ac:dyDescent="0.35">
      <c r="A32" s="9" t="s">
        <v>127</v>
      </c>
      <c r="B32" s="10" t="s">
        <v>53</v>
      </c>
      <c r="C32" s="20">
        <v>552.4</v>
      </c>
      <c r="D32" s="21">
        <v>44.7</v>
      </c>
      <c r="E32" s="22">
        <f t="shared" si="0"/>
        <v>11.3579418344519</v>
      </c>
    </row>
    <row r="33" spans="1:5" x14ac:dyDescent="0.35">
      <c r="A33" s="9" t="s">
        <v>128</v>
      </c>
      <c r="B33" s="10" t="s">
        <v>20</v>
      </c>
      <c r="C33" s="20">
        <v>208</v>
      </c>
      <c r="D33" s="21">
        <v>133.80000000000001</v>
      </c>
      <c r="E33" s="22">
        <f t="shared" si="0"/>
        <v>0.55455904334828099</v>
      </c>
    </row>
    <row r="34" spans="1:5" x14ac:dyDescent="0.35">
      <c r="A34" s="9" t="s">
        <v>129</v>
      </c>
      <c r="B34" s="10" t="s">
        <v>48</v>
      </c>
      <c r="C34" s="20">
        <v>0.1</v>
      </c>
      <c r="D34" s="21">
        <v>1.2</v>
      </c>
      <c r="E34" s="22">
        <f t="shared" si="0"/>
        <v>-0.91666666666666663</v>
      </c>
    </row>
    <row r="35" spans="1:5" x14ac:dyDescent="0.35">
      <c r="A35" s="9" t="s">
        <v>130</v>
      </c>
      <c r="B35" s="10" t="s">
        <v>21</v>
      </c>
      <c r="C35" s="20">
        <v>34.799999999999997</v>
      </c>
      <c r="D35" s="21">
        <v>36</v>
      </c>
      <c r="E35" s="22">
        <f t="shared" si="0"/>
        <v>-3.3333333333333437E-2</v>
      </c>
    </row>
    <row r="36" spans="1:5" x14ac:dyDescent="0.35">
      <c r="A36" s="9" t="s">
        <v>131</v>
      </c>
      <c r="B36" s="10" t="s">
        <v>22</v>
      </c>
      <c r="C36" s="20">
        <v>794.4</v>
      </c>
      <c r="D36" s="21">
        <v>5131.2</v>
      </c>
      <c r="E36" s="22">
        <f t="shared" si="0"/>
        <v>-0.84518241347053324</v>
      </c>
    </row>
    <row r="37" spans="1:5" ht="36" x14ac:dyDescent="0.35">
      <c r="A37" s="9" t="s">
        <v>132</v>
      </c>
      <c r="B37" s="10" t="s">
        <v>23</v>
      </c>
      <c r="C37" s="20">
        <v>777.5</v>
      </c>
      <c r="D37" s="21">
        <v>1.5</v>
      </c>
      <c r="E37" s="22">
        <f t="shared" si="0"/>
        <v>517.33333333333337</v>
      </c>
    </row>
    <row r="38" spans="1:5" x14ac:dyDescent="0.35">
      <c r="A38" s="9" t="s">
        <v>133</v>
      </c>
      <c r="B38" s="10" t="s">
        <v>24</v>
      </c>
      <c r="C38" s="20">
        <v>115.2</v>
      </c>
      <c r="D38" s="21">
        <v>159.30000000000001</v>
      </c>
      <c r="E38" s="22">
        <f t="shared" si="0"/>
        <v>-0.2768361581920904</v>
      </c>
    </row>
    <row r="39" spans="1:5" ht="72" x14ac:dyDescent="0.35">
      <c r="A39" s="9" t="s">
        <v>134</v>
      </c>
      <c r="B39" s="10" t="s">
        <v>25</v>
      </c>
      <c r="C39" s="20">
        <v>1802.5</v>
      </c>
      <c r="D39" s="21">
        <v>1216.4000000000001</v>
      </c>
      <c r="E39" s="22">
        <f t="shared" si="0"/>
        <v>0.48183163433081222</v>
      </c>
    </row>
    <row r="40" spans="1:5" ht="36" x14ac:dyDescent="0.35">
      <c r="A40" s="9" t="s">
        <v>135</v>
      </c>
      <c r="B40" s="10" t="s">
        <v>26</v>
      </c>
      <c r="C40" s="20">
        <v>1037.7</v>
      </c>
      <c r="D40" s="21">
        <v>2981.1</v>
      </c>
      <c r="E40" s="22">
        <f t="shared" si="0"/>
        <v>-0.65190701418939323</v>
      </c>
    </row>
    <row r="41" spans="1:5" ht="54" x14ac:dyDescent="0.35">
      <c r="A41" s="9" t="s">
        <v>136</v>
      </c>
      <c r="B41" s="10" t="s">
        <v>27</v>
      </c>
      <c r="C41" s="20">
        <v>505.6</v>
      </c>
      <c r="D41" s="21">
        <v>31.6</v>
      </c>
      <c r="E41" s="22">
        <f t="shared" si="0"/>
        <v>15</v>
      </c>
    </row>
    <row r="42" spans="1:5" ht="79.5" customHeight="1" x14ac:dyDescent="0.35">
      <c r="A42" s="9" t="s">
        <v>137</v>
      </c>
      <c r="B42" s="10" t="s">
        <v>49</v>
      </c>
      <c r="C42" s="20">
        <v>465.7</v>
      </c>
      <c r="D42" s="21">
        <v>817.8</v>
      </c>
      <c r="E42" s="22">
        <f t="shared" si="0"/>
        <v>-0.43054536561506485</v>
      </c>
    </row>
    <row r="43" spans="1:5" ht="54" x14ac:dyDescent="0.35">
      <c r="A43" s="9" t="s">
        <v>138</v>
      </c>
      <c r="B43" s="10" t="s">
        <v>28</v>
      </c>
      <c r="C43" s="20">
        <v>6.2</v>
      </c>
      <c r="D43" s="21">
        <v>5.6</v>
      </c>
      <c r="E43" s="22">
        <f t="shared" si="0"/>
        <v>0.10714285714285721</v>
      </c>
    </row>
    <row r="44" spans="1:5" ht="54" x14ac:dyDescent="0.35">
      <c r="A44" s="9" t="s">
        <v>139</v>
      </c>
      <c r="B44" s="10" t="s">
        <v>29</v>
      </c>
      <c r="C44" s="20">
        <v>2</v>
      </c>
      <c r="D44" s="21">
        <v>3.8</v>
      </c>
      <c r="E44" s="22">
        <f t="shared" si="0"/>
        <v>-0.47368421052631582</v>
      </c>
    </row>
    <row r="45" spans="1:5" ht="54" hidden="1" x14ac:dyDescent="0.35">
      <c r="A45" s="9" t="s">
        <v>140</v>
      </c>
      <c r="B45" s="10" t="s">
        <v>30</v>
      </c>
      <c r="C45" s="20">
        <v>0</v>
      </c>
      <c r="D45" s="21"/>
      <c r="E45" s="22" t="e">
        <f t="shared" si="0"/>
        <v>#DIV/0!</v>
      </c>
    </row>
    <row r="46" spans="1:5" ht="54" hidden="1" x14ac:dyDescent="0.35">
      <c r="A46" s="9" t="s">
        <v>141</v>
      </c>
      <c r="B46" s="10" t="s">
        <v>31</v>
      </c>
      <c r="C46" s="20">
        <v>0</v>
      </c>
      <c r="D46" s="21"/>
      <c r="E46" s="22" t="e">
        <f t="shared" si="0"/>
        <v>#DIV/0!</v>
      </c>
    </row>
    <row r="47" spans="1:5" x14ac:dyDescent="0.35">
      <c r="A47" s="9" t="s">
        <v>174</v>
      </c>
      <c r="B47" s="10" t="s">
        <v>175</v>
      </c>
      <c r="C47" s="20">
        <v>3</v>
      </c>
      <c r="D47" s="21"/>
      <c r="E47" s="22"/>
    </row>
    <row r="48" spans="1:5" ht="36" x14ac:dyDescent="0.35">
      <c r="A48" s="9" t="s">
        <v>142</v>
      </c>
      <c r="B48" s="10" t="s">
        <v>32</v>
      </c>
      <c r="C48" s="20">
        <v>23.5</v>
      </c>
      <c r="D48" s="21">
        <v>39.1</v>
      </c>
      <c r="E48" s="22">
        <f t="shared" si="0"/>
        <v>-0.39897698209718668</v>
      </c>
    </row>
    <row r="49" spans="1:5" ht="36" x14ac:dyDescent="0.35">
      <c r="A49" s="9" t="s">
        <v>143</v>
      </c>
      <c r="B49" s="10" t="s">
        <v>33</v>
      </c>
      <c r="C49" s="20">
        <v>0</v>
      </c>
      <c r="D49" s="21">
        <v>167</v>
      </c>
      <c r="E49" s="22">
        <f t="shared" si="0"/>
        <v>-1</v>
      </c>
    </row>
    <row r="50" spans="1:5" x14ac:dyDescent="0.35">
      <c r="A50" s="9" t="s">
        <v>144</v>
      </c>
      <c r="B50" s="10" t="s">
        <v>34</v>
      </c>
      <c r="C50" s="20">
        <v>-53.8</v>
      </c>
      <c r="D50" s="21">
        <v>86.4</v>
      </c>
      <c r="E50" s="22">
        <f t="shared" si="0"/>
        <v>-1.6226851851851851</v>
      </c>
    </row>
    <row r="51" spans="1:5" ht="54" x14ac:dyDescent="0.35">
      <c r="A51" s="9" t="s">
        <v>145</v>
      </c>
      <c r="B51" s="10" t="s">
        <v>35</v>
      </c>
      <c r="C51" s="20">
        <v>0</v>
      </c>
      <c r="D51" s="21">
        <v>10</v>
      </c>
      <c r="E51" s="22">
        <f t="shared" si="0"/>
        <v>-1</v>
      </c>
    </row>
    <row r="52" spans="1:5" ht="54" x14ac:dyDescent="0.35">
      <c r="A52" s="9" t="s">
        <v>146</v>
      </c>
      <c r="B52" s="10" t="s">
        <v>36</v>
      </c>
      <c r="C52" s="20">
        <v>4.2</v>
      </c>
      <c r="D52" s="21">
        <v>1.9</v>
      </c>
      <c r="E52" s="22">
        <f t="shared" si="0"/>
        <v>1.2105263157894739</v>
      </c>
    </row>
    <row r="53" spans="1:5" ht="62.25" customHeight="1" x14ac:dyDescent="0.35">
      <c r="A53" s="9" t="s">
        <v>147</v>
      </c>
      <c r="B53" s="10" t="s">
        <v>50</v>
      </c>
      <c r="C53" s="20">
        <v>0</v>
      </c>
      <c r="D53" s="21">
        <v>140.30000000000001</v>
      </c>
      <c r="E53" s="22">
        <f t="shared" si="0"/>
        <v>-1</v>
      </c>
    </row>
    <row r="54" spans="1:5" ht="36" x14ac:dyDescent="0.35">
      <c r="A54" s="9" t="s">
        <v>148</v>
      </c>
      <c r="B54" s="10" t="s">
        <v>37</v>
      </c>
      <c r="C54" s="20">
        <v>8950.1</v>
      </c>
      <c r="D54" s="21">
        <v>529.9</v>
      </c>
      <c r="E54" s="22">
        <f t="shared" si="0"/>
        <v>15.890167956218157</v>
      </c>
    </row>
    <row r="55" spans="1:5" ht="20.25" customHeight="1" x14ac:dyDescent="0.35">
      <c r="A55" s="9" t="s">
        <v>149</v>
      </c>
      <c r="B55" s="10" t="s">
        <v>51</v>
      </c>
      <c r="C55" s="20">
        <v>1.8</v>
      </c>
      <c r="D55" s="21">
        <v>92</v>
      </c>
      <c r="E55" s="22">
        <f t="shared" si="0"/>
        <v>-0.98043478260869565</v>
      </c>
    </row>
    <row r="56" spans="1:5" hidden="1" x14ac:dyDescent="0.35">
      <c r="A56" s="24" t="s">
        <v>150</v>
      </c>
      <c r="B56" s="10" t="s">
        <v>38</v>
      </c>
      <c r="C56" s="20"/>
      <c r="D56" s="21"/>
      <c r="E56" s="22" t="e">
        <f t="shared" si="0"/>
        <v>#DIV/0!</v>
      </c>
    </row>
    <row r="57" spans="1:5" ht="36" x14ac:dyDescent="0.35">
      <c r="A57" s="24" t="s">
        <v>176</v>
      </c>
      <c r="B57" s="10" t="s">
        <v>177</v>
      </c>
      <c r="C57" s="20"/>
      <c r="D57" s="21">
        <v>3500</v>
      </c>
      <c r="E57" s="22">
        <f t="shared" si="0"/>
        <v>-1</v>
      </c>
    </row>
    <row r="58" spans="1:5" hidden="1" x14ac:dyDescent="0.35">
      <c r="A58" s="9" t="s">
        <v>178</v>
      </c>
      <c r="B58" s="10" t="s">
        <v>179</v>
      </c>
      <c r="C58" s="20"/>
      <c r="D58" s="21"/>
      <c r="E58" s="22" t="e">
        <f t="shared" si="0"/>
        <v>#DIV/0!</v>
      </c>
    </row>
    <row r="59" spans="1:5" ht="38.4" hidden="1" customHeight="1" x14ac:dyDescent="0.35">
      <c r="A59" s="24" t="s">
        <v>180</v>
      </c>
      <c r="B59" s="10" t="s">
        <v>181</v>
      </c>
      <c r="C59" s="25"/>
      <c r="D59" s="25"/>
      <c r="E59" s="22" t="e">
        <f t="shared" si="0"/>
        <v>#DIV/0!</v>
      </c>
    </row>
    <row r="60" spans="1:5" ht="90" hidden="1" x14ac:dyDescent="0.35">
      <c r="A60" s="24" t="s">
        <v>182</v>
      </c>
      <c r="B60" s="10" t="s">
        <v>183</v>
      </c>
      <c r="C60" s="25"/>
      <c r="D60" s="25"/>
      <c r="E60" s="22" t="e">
        <f t="shared" si="0"/>
        <v>#DIV/0!</v>
      </c>
    </row>
    <row r="61" spans="1:5" ht="54" hidden="1" x14ac:dyDescent="0.35">
      <c r="A61" s="24" t="s">
        <v>184</v>
      </c>
      <c r="B61" s="10" t="s">
        <v>185</v>
      </c>
      <c r="C61" s="25"/>
      <c r="D61" s="25"/>
      <c r="E61" s="22" t="e">
        <f t="shared" si="0"/>
        <v>#DIV/0!</v>
      </c>
    </row>
    <row r="62" spans="1:5" ht="54" hidden="1" x14ac:dyDescent="0.35">
      <c r="A62" s="9" t="s">
        <v>186</v>
      </c>
      <c r="B62" s="26" t="s">
        <v>187</v>
      </c>
      <c r="C62" s="25"/>
      <c r="D62" s="25"/>
      <c r="E62" s="22" t="e">
        <f t="shared" si="0"/>
        <v>#DIV/0!</v>
      </c>
    </row>
    <row r="63" spans="1:5" hidden="1" x14ac:dyDescent="0.35">
      <c r="A63" s="9" t="s">
        <v>188</v>
      </c>
      <c r="B63" s="10" t="s">
        <v>189</v>
      </c>
      <c r="C63" s="25"/>
      <c r="D63" s="25"/>
      <c r="E63" s="22" t="e">
        <f t="shared" si="0"/>
        <v>#DIV/0!</v>
      </c>
    </row>
    <row r="64" spans="1:5" ht="54" x14ac:dyDescent="0.35">
      <c r="A64" s="24" t="s">
        <v>190</v>
      </c>
      <c r="B64" s="27" t="s">
        <v>191</v>
      </c>
      <c r="C64" s="25">
        <v>11602</v>
      </c>
      <c r="D64" s="25"/>
      <c r="E64" s="22"/>
    </row>
    <row r="65" spans="1:5" ht="36" x14ac:dyDescent="0.35">
      <c r="A65" s="24" t="s">
        <v>192</v>
      </c>
      <c r="B65" s="27" t="s">
        <v>193</v>
      </c>
      <c r="C65" s="25">
        <v>3365.1</v>
      </c>
      <c r="D65" s="25"/>
      <c r="E65" s="22"/>
    </row>
    <row r="66" spans="1:5" ht="36" hidden="1" x14ac:dyDescent="0.35">
      <c r="A66" s="9" t="s">
        <v>151</v>
      </c>
      <c r="B66" s="10" t="s">
        <v>40</v>
      </c>
      <c r="C66" s="25"/>
      <c r="D66" s="25"/>
      <c r="E66" s="22" t="e">
        <f t="shared" si="0"/>
        <v>#DIV/0!</v>
      </c>
    </row>
    <row r="67" spans="1:5" ht="36" hidden="1" x14ac:dyDescent="0.35">
      <c r="A67" s="9" t="s">
        <v>194</v>
      </c>
      <c r="B67" s="10" t="s">
        <v>195</v>
      </c>
      <c r="C67" s="25"/>
      <c r="D67" s="25"/>
      <c r="E67" s="22" t="e">
        <f t="shared" si="0"/>
        <v>#DIV/0!</v>
      </c>
    </row>
    <row r="68" spans="1:5" ht="36" x14ac:dyDescent="0.35">
      <c r="A68" s="9" t="s">
        <v>152</v>
      </c>
      <c r="B68" s="10" t="s">
        <v>41</v>
      </c>
      <c r="C68" s="25"/>
      <c r="D68" s="25">
        <v>92396.6</v>
      </c>
      <c r="E68" s="22">
        <f t="shared" si="0"/>
        <v>-1</v>
      </c>
    </row>
    <row r="69" spans="1:5" ht="94.5" hidden="1" customHeight="1" x14ac:dyDescent="0.35">
      <c r="A69" s="9" t="s">
        <v>196</v>
      </c>
      <c r="B69" s="10" t="s">
        <v>197</v>
      </c>
      <c r="C69" s="25"/>
      <c r="D69" s="25"/>
      <c r="E69" s="22" t="e">
        <f t="shared" si="0"/>
        <v>#DIV/0!</v>
      </c>
    </row>
    <row r="70" spans="1:5" ht="54" hidden="1" x14ac:dyDescent="0.35">
      <c r="A70" s="9" t="s">
        <v>198</v>
      </c>
      <c r="B70" s="10" t="s">
        <v>199</v>
      </c>
      <c r="C70" s="25"/>
      <c r="D70" s="25"/>
      <c r="E70" s="22" t="e">
        <f t="shared" si="0"/>
        <v>#DIV/0!</v>
      </c>
    </row>
    <row r="71" spans="1:5" ht="36" hidden="1" x14ac:dyDescent="0.35">
      <c r="A71" s="9" t="s">
        <v>200</v>
      </c>
      <c r="B71" s="10" t="s">
        <v>201</v>
      </c>
      <c r="C71" s="25"/>
      <c r="D71" s="25"/>
      <c r="E71" s="22" t="e">
        <f t="shared" si="0"/>
        <v>#DIV/0!</v>
      </c>
    </row>
    <row r="72" spans="1:5" ht="36" x14ac:dyDescent="0.35">
      <c r="A72" s="24" t="s">
        <v>202</v>
      </c>
      <c r="B72" s="27" t="s">
        <v>41</v>
      </c>
      <c r="C72" s="25">
        <v>66359.199999999997</v>
      </c>
      <c r="D72" s="25"/>
      <c r="E72" s="22"/>
    </row>
    <row r="73" spans="1:5" ht="54.75" customHeight="1" x14ac:dyDescent="0.35">
      <c r="A73" s="9" t="s">
        <v>153</v>
      </c>
      <c r="B73" s="10" t="s">
        <v>42</v>
      </c>
      <c r="C73" s="25"/>
      <c r="D73" s="25">
        <v>1780.3</v>
      </c>
      <c r="E73" s="22">
        <f t="shared" si="0"/>
        <v>-1</v>
      </c>
    </row>
    <row r="74" spans="1:5" ht="35.25" hidden="1" customHeight="1" x14ac:dyDescent="0.35">
      <c r="A74" s="9" t="s">
        <v>203</v>
      </c>
      <c r="B74" s="27" t="s">
        <v>204</v>
      </c>
      <c r="C74" s="25"/>
      <c r="D74" s="25"/>
      <c r="E74" s="22" t="e">
        <f t="shared" ref="E74:E83" si="1">C74/D74-100%</f>
        <v>#DIV/0!</v>
      </c>
    </row>
    <row r="75" spans="1:5" ht="36.75" hidden="1" customHeight="1" x14ac:dyDescent="0.35">
      <c r="A75" s="24" t="s">
        <v>205</v>
      </c>
      <c r="B75" s="27" t="s">
        <v>206</v>
      </c>
      <c r="C75" s="25"/>
      <c r="D75" s="25"/>
      <c r="E75" s="22" t="e">
        <f t="shared" si="1"/>
        <v>#DIV/0!</v>
      </c>
    </row>
    <row r="76" spans="1:5" ht="54" hidden="1" x14ac:dyDescent="0.35">
      <c r="A76" s="24" t="s">
        <v>207</v>
      </c>
      <c r="B76" s="27" t="s">
        <v>208</v>
      </c>
      <c r="C76" s="25"/>
      <c r="D76" s="25"/>
      <c r="E76" s="22" t="e">
        <f t="shared" si="1"/>
        <v>#DIV/0!</v>
      </c>
    </row>
    <row r="77" spans="1:5" hidden="1" x14ac:dyDescent="0.35">
      <c r="A77" s="24" t="s">
        <v>209</v>
      </c>
      <c r="B77" s="27" t="s">
        <v>210</v>
      </c>
      <c r="C77" s="25"/>
      <c r="D77" s="25"/>
      <c r="E77" s="22" t="e">
        <f t="shared" si="1"/>
        <v>#DIV/0!</v>
      </c>
    </row>
    <row r="78" spans="1:5" ht="63" customHeight="1" x14ac:dyDescent="0.35">
      <c r="A78" s="24" t="s">
        <v>211</v>
      </c>
      <c r="B78" s="27" t="s">
        <v>42</v>
      </c>
      <c r="C78" s="25">
        <v>1748.2</v>
      </c>
      <c r="D78" s="25"/>
      <c r="E78" s="22"/>
    </row>
    <row r="79" spans="1:5" ht="36" x14ac:dyDescent="0.35">
      <c r="A79" s="24" t="s">
        <v>212</v>
      </c>
      <c r="B79" s="27" t="s">
        <v>213</v>
      </c>
      <c r="C79" s="25">
        <v>2440</v>
      </c>
      <c r="D79" s="25"/>
      <c r="E79" s="22"/>
    </row>
    <row r="80" spans="1:5" ht="36" hidden="1" x14ac:dyDescent="0.35">
      <c r="A80" s="9" t="s">
        <v>214</v>
      </c>
      <c r="B80" s="10" t="s">
        <v>215</v>
      </c>
      <c r="C80" s="25"/>
      <c r="D80" s="25"/>
      <c r="E80" s="22" t="e">
        <f t="shared" si="1"/>
        <v>#DIV/0!</v>
      </c>
    </row>
    <row r="81" spans="1:5" ht="54" hidden="1" x14ac:dyDescent="0.35">
      <c r="A81" s="9" t="s">
        <v>216</v>
      </c>
      <c r="B81" s="10" t="s">
        <v>217</v>
      </c>
      <c r="C81" s="25"/>
      <c r="D81" s="25"/>
      <c r="E81" s="22" t="e">
        <f t="shared" si="1"/>
        <v>#DIV/0!</v>
      </c>
    </row>
    <row r="82" spans="1:5" ht="36" x14ac:dyDescent="0.35">
      <c r="A82" s="9" t="s">
        <v>154</v>
      </c>
      <c r="B82" s="10" t="s">
        <v>52</v>
      </c>
      <c r="C82" s="25"/>
      <c r="D82" s="25">
        <v>-843.3</v>
      </c>
      <c r="E82" s="22">
        <f t="shared" si="1"/>
        <v>-1</v>
      </c>
    </row>
    <row r="83" spans="1:5" x14ac:dyDescent="0.35">
      <c r="A83" s="28" t="s">
        <v>43</v>
      </c>
      <c r="B83" s="29"/>
      <c r="C83" s="30">
        <f>SUM(C5:C82)</f>
        <v>182954.10000000003</v>
      </c>
      <c r="D83" s="30">
        <f>SUM(D5:D82)</f>
        <v>183827.30000000005</v>
      </c>
      <c r="E83" s="31">
        <f t="shared" si="1"/>
        <v>-4.7501105657321574E-3</v>
      </c>
    </row>
  </sheetData>
  <mergeCells count="2">
    <mergeCell ref="B2:E2"/>
    <mergeCell ref="A83:B83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2"/>
  <sheetViews>
    <sheetView workbookViewId="0">
      <selection activeCell="H4" sqref="H4"/>
    </sheetView>
  </sheetViews>
  <sheetFormatPr defaultColWidth="9.33203125" defaultRowHeight="18" x14ac:dyDescent="0.35"/>
  <cols>
    <col min="1" max="1" width="17.109375" style="13" customWidth="1"/>
    <col min="2" max="2" width="70.33203125" style="1" customWidth="1"/>
    <col min="3" max="4" width="24.77734375" style="1" customWidth="1"/>
    <col min="5" max="5" width="21.6640625" style="1" customWidth="1"/>
    <col min="6" max="16384" width="9.33203125" style="1"/>
  </cols>
  <sheetData>
    <row r="2" spans="1:5" ht="55.5" customHeight="1" x14ac:dyDescent="0.35">
      <c r="A2" s="16" t="s">
        <v>157</v>
      </c>
      <c r="B2" s="16"/>
      <c r="C2" s="16"/>
      <c r="D2" s="16"/>
      <c r="E2" s="16"/>
    </row>
    <row r="4" spans="1:5" ht="54" x14ac:dyDescent="0.35">
      <c r="A4" s="3" t="s">
        <v>55</v>
      </c>
      <c r="B4" s="14" t="s">
        <v>54</v>
      </c>
      <c r="C4" s="2" t="s">
        <v>156</v>
      </c>
      <c r="D4" s="2" t="s">
        <v>45</v>
      </c>
      <c r="E4" s="3" t="s">
        <v>39</v>
      </c>
    </row>
    <row r="5" spans="1:5" ht="42" customHeight="1" x14ac:dyDescent="0.35">
      <c r="A5" s="12" t="s">
        <v>56</v>
      </c>
      <c r="B5" s="4" t="s">
        <v>81</v>
      </c>
      <c r="C5" s="6">
        <v>606.79999999999995</v>
      </c>
      <c r="D5" s="5">
        <v>497</v>
      </c>
      <c r="E5" s="7">
        <f>C5/D5-100%</f>
        <v>0.22092555331991948</v>
      </c>
    </row>
    <row r="6" spans="1:5" ht="54" x14ac:dyDescent="0.35">
      <c r="A6" s="12" t="s">
        <v>57</v>
      </c>
      <c r="B6" s="4" t="s">
        <v>82</v>
      </c>
      <c r="C6" s="6">
        <v>458.4</v>
      </c>
      <c r="D6" s="5">
        <v>528.70000000000005</v>
      </c>
      <c r="E6" s="7">
        <f t="shared" ref="E6:E32" si="0">C6/D6-100%</f>
        <v>-0.13296765651598275</v>
      </c>
    </row>
    <row r="7" spans="1:5" ht="54" x14ac:dyDescent="0.35">
      <c r="A7" s="12" t="s">
        <v>58</v>
      </c>
      <c r="B7" s="4" t="s">
        <v>83</v>
      </c>
      <c r="C7" s="6">
        <v>9617.4</v>
      </c>
      <c r="D7" s="5">
        <v>11985.3</v>
      </c>
      <c r="E7" s="7">
        <f t="shared" si="0"/>
        <v>-0.1975670195990088</v>
      </c>
    </row>
    <row r="8" spans="1:5" ht="54" x14ac:dyDescent="0.35">
      <c r="A8" s="12" t="s">
        <v>59</v>
      </c>
      <c r="B8" s="4" t="s">
        <v>84</v>
      </c>
      <c r="C8" s="6">
        <v>1480.8</v>
      </c>
      <c r="D8" s="5">
        <v>1438.2</v>
      </c>
      <c r="E8" s="7">
        <f t="shared" si="0"/>
        <v>2.9620358781810463E-2</v>
      </c>
    </row>
    <row r="9" spans="1:5" x14ac:dyDescent="0.35">
      <c r="A9" s="12" t="s">
        <v>60</v>
      </c>
      <c r="B9" s="4" t="s">
        <v>85</v>
      </c>
      <c r="C9" s="6">
        <v>9579.1</v>
      </c>
      <c r="D9" s="5">
        <v>4655.3</v>
      </c>
      <c r="E9" s="7">
        <f t="shared" si="0"/>
        <v>1.0576761970227482</v>
      </c>
    </row>
    <row r="10" spans="1:5" ht="36" x14ac:dyDescent="0.35">
      <c r="A10" s="12" t="s">
        <v>61</v>
      </c>
      <c r="B10" s="4" t="s">
        <v>86</v>
      </c>
      <c r="C10" s="6">
        <v>10.199999999999999</v>
      </c>
      <c r="D10" s="5">
        <v>14</v>
      </c>
      <c r="E10" s="7">
        <f t="shared" si="0"/>
        <v>-0.27142857142857146</v>
      </c>
    </row>
    <row r="11" spans="1:5" x14ac:dyDescent="0.35">
      <c r="A11" s="12" t="s">
        <v>158</v>
      </c>
      <c r="B11" s="4" t="s">
        <v>159</v>
      </c>
      <c r="C11" s="6">
        <v>9.4</v>
      </c>
      <c r="D11" s="5">
        <v>0</v>
      </c>
      <c r="E11" s="7"/>
    </row>
    <row r="12" spans="1:5" x14ac:dyDescent="0.35">
      <c r="A12" s="12" t="s">
        <v>62</v>
      </c>
      <c r="B12" s="4" t="s">
        <v>87</v>
      </c>
      <c r="C12" s="6">
        <v>6692.2</v>
      </c>
      <c r="D12" s="5">
        <v>6007.6</v>
      </c>
      <c r="E12" s="7">
        <f t="shared" si="0"/>
        <v>0.11395565616885261</v>
      </c>
    </row>
    <row r="13" spans="1:5" x14ac:dyDescent="0.35">
      <c r="A13" s="12" t="s">
        <v>63</v>
      </c>
      <c r="B13" s="4" t="s">
        <v>88</v>
      </c>
      <c r="C13" s="6">
        <v>11</v>
      </c>
      <c r="D13" s="5">
        <v>78.599999999999994</v>
      </c>
      <c r="E13" s="7">
        <f t="shared" si="0"/>
        <v>-0.86005089058524176</v>
      </c>
    </row>
    <row r="14" spans="1:5" x14ac:dyDescent="0.35">
      <c r="A14" s="12" t="s">
        <v>64</v>
      </c>
      <c r="B14" s="4" t="s">
        <v>89</v>
      </c>
      <c r="C14" s="6">
        <v>786.1</v>
      </c>
      <c r="D14" s="5">
        <v>795.1</v>
      </c>
      <c r="E14" s="7">
        <f t="shared" si="0"/>
        <v>-1.1319330901773395E-2</v>
      </c>
    </row>
    <row r="15" spans="1:5" x14ac:dyDescent="0.35">
      <c r="A15" s="12" t="s">
        <v>65</v>
      </c>
      <c r="B15" s="4" t="s">
        <v>90</v>
      </c>
      <c r="C15" s="6">
        <v>10.1</v>
      </c>
      <c r="D15" s="5">
        <v>100</v>
      </c>
      <c r="E15" s="7">
        <f t="shared" si="0"/>
        <v>-0.89900000000000002</v>
      </c>
    </row>
    <row r="16" spans="1:5" x14ac:dyDescent="0.35">
      <c r="A16" s="12" t="s">
        <v>66</v>
      </c>
      <c r="B16" s="4" t="s">
        <v>91</v>
      </c>
      <c r="C16" s="6">
        <v>31483</v>
      </c>
      <c r="D16" s="5">
        <v>34172.6</v>
      </c>
      <c r="E16" s="7">
        <f t="shared" si="0"/>
        <v>-7.8706331973569466E-2</v>
      </c>
    </row>
    <row r="17" spans="1:5" x14ac:dyDescent="0.35">
      <c r="A17" s="12" t="s">
        <v>67</v>
      </c>
      <c r="B17" s="4" t="s">
        <v>92</v>
      </c>
      <c r="C17" s="6">
        <v>67338.5</v>
      </c>
      <c r="D17" s="5">
        <v>68410.7</v>
      </c>
      <c r="E17" s="7">
        <f t="shared" si="0"/>
        <v>-1.5672986828083824E-2</v>
      </c>
    </row>
    <row r="18" spans="1:5" x14ac:dyDescent="0.35">
      <c r="A18" s="12" t="s">
        <v>160</v>
      </c>
      <c r="B18" s="4" t="s">
        <v>161</v>
      </c>
      <c r="C18" s="6">
        <v>4636.2</v>
      </c>
      <c r="D18" s="5">
        <v>0</v>
      </c>
      <c r="E18" s="7"/>
    </row>
    <row r="19" spans="1:5" x14ac:dyDescent="0.35">
      <c r="A19" s="12" t="s">
        <v>68</v>
      </c>
      <c r="B19" s="4" t="s">
        <v>93</v>
      </c>
      <c r="C19" s="6">
        <v>67</v>
      </c>
      <c r="D19" s="5">
        <v>62.6</v>
      </c>
      <c r="E19" s="7">
        <f t="shared" si="0"/>
        <v>7.0287539936102261E-2</v>
      </c>
    </row>
    <row r="20" spans="1:5" x14ac:dyDescent="0.35">
      <c r="A20" s="12" t="s">
        <v>69</v>
      </c>
      <c r="B20" s="4" t="s">
        <v>94</v>
      </c>
      <c r="C20" s="6">
        <v>1331.2</v>
      </c>
      <c r="D20" s="5">
        <v>1666.2</v>
      </c>
      <c r="E20" s="7">
        <f t="shared" si="0"/>
        <v>-0.20105629576281359</v>
      </c>
    </row>
    <row r="21" spans="1:5" x14ac:dyDescent="0.35">
      <c r="A21" s="12" t="s">
        <v>70</v>
      </c>
      <c r="B21" s="4" t="s">
        <v>95</v>
      </c>
      <c r="C21" s="6">
        <v>6408.1</v>
      </c>
      <c r="D21" s="5">
        <v>6296.5</v>
      </c>
      <c r="E21" s="7">
        <f t="shared" si="0"/>
        <v>1.7724132454538299E-2</v>
      </c>
    </row>
    <row r="22" spans="1:5" x14ac:dyDescent="0.35">
      <c r="A22" s="12" t="s">
        <v>71</v>
      </c>
      <c r="B22" s="4" t="s">
        <v>96</v>
      </c>
      <c r="C22" s="6">
        <v>169</v>
      </c>
      <c r="D22" s="5">
        <v>66</v>
      </c>
      <c r="E22" s="7">
        <f t="shared" si="0"/>
        <v>1.5606060606060606</v>
      </c>
    </row>
    <row r="23" spans="1:5" x14ac:dyDescent="0.35">
      <c r="A23" s="12" t="s">
        <v>72</v>
      </c>
      <c r="B23" s="4" t="s">
        <v>97</v>
      </c>
      <c r="C23" s="6">
        <v>1418.3</v>
      </c>
      <c r="D23" s="5">
        <v>2248.3000000000002</v>
      </c>
      <c r="E23" s="7">
        <f t="shared" si="0"/>
        <v>-0.36916781568296053</v>
      </c>
    </row>
    <row r="24" spans="1:5" x14ac:dyDescent="0.35">
      <c r="A24" s="12" t="s">
        <v>73</v>
      </c>
      <c r="B24" s="4" t="s">
        <v>98</v>
      </c>
      <c r="C24" s="6">
        <v>1842.3</v>
      </c>
      <c r="D24" s="5">
        <v>22660.2</v>
      </c>
      <c r="E24" s="7">
        <f t="shared" si="0"/>
        <v>-0.91869886408769563</v>
      </c>
    </row>
    <row r="25" spans="1:5" x14ac:dyDescent="0.35">
      <c r="A25" s="12" t="s">
        <v>74</v>
      </c>
      <c r="B25" s="4" t="s">
        <v>99</v>
      </c>
      <c r="C25" s="6">
        <v>1294.4000000000001</v>
      </c>
      <c r="D25" s="5">
        <v>3504.3</v>
      </c>
      <c r="E25" s="7">
        <f t="shared" si="0"/>
        <v>-0.63062523185800301</v>
      </c>
    </row>
    <row r="26" spans="1:5" x14ac:dyDescent="0.35">
      <c r="A26" s="12" t="s">
        <v>75</v>
      </c>
      <c r="B26" s="4" t="s">
        <v>100</v>
      </c>
      <c r="C26" s="6">
        <v>187.2</v>
      </c>
      <c r="D26" s="5">
        <v>1978.8</v>
      </c>
      <c r="E26" s="7">
        <f t="shared" si="0"/>
        <v>-0.90539721043056398</v>
      </c>
    </row>
    <row r="27" spans="1:5" x14ac:dyDescent="0.35">
      <c r="A27" s="12" t="s">
        <v>76</v>
      </c>
      <c r="B27" s="4" t="s">
        <v>101</v>
      </c>
      <c r="C27" s="6">
        <v>294.3</v>
      </c>
      <c r="D27" s="5">
        <v>322.7</v>
      </c>
      <c r="E27" s="7">
        <f t="shared" si="0"/>
        <v>-8.8007437248218134E-2</v>
      </c>
    </row>
    <row r="28" spans="1:5" x14ac:dyDescent="0.35">
      <c r="A28" s="12" t="s">
        <v>77</v>
      </c>
      <c r="B28" s="4" t="s">
        <v>102</v>
      </c>
      <c r="C28" s="6">
        <v>272.3</v>
      </c>
      <c r="D28" s="5">
        <v>209.6</v>
      </c>
      <c r="E28" s="7">
        <f t="shared" si="0"/>
        <v>0.29914122137404586</v>
      </c>
    </row>
    <row r="29" spans="1:5" x14ac:dyDescent="0.35">
      <c r="A29" s="12" t="s">
        <v>78</v>
      </c>
      <c r="B29" s="4" t="s">
        <v>103</v>
      </c>
      <c r="C29" s="6">
        <v>375</v>
      </c>
      <c r="D29" s="5">
        <v>425</v>
      </c>
      <c r="E29" s="7">
        <f t="shared" si="0"/>
        <v>-0.11764705882352944</v>
      </c>
    </row>
    <row r="30" spans="1:5" ht="54" x14ac:dyDescent="0.35">
      <c r="A30" s="12" t="s">
        <v>79</v>
      </c>
      <c r="B30" s="4" t="s">
        <v>104</v>
      </c>
      <c r="C30" s="6">
        <v>3354.5</v>
      </c>
      <c r="D30" s="5">
        <v>3151.5</v>
      </c>
      <c r="E30" s="7">
        <f t="shared" si="0"/>
        <v>6.4413771220053873E-2</v>
      </c>
    </row>
    <row r="31" spans="1:5" x14ac:dyDescent="0.35">
      <c r="A31" s="12" t="s">
        <v>80</v>
      </c>
      <c r="B31" s="4" t="s">
        <v>105</v>
      </c>
      <c r="C31" s="6">
        <v>8436</v>
      </c>
      <c r="D31" s="5">
        <v>8007.4</v>
      </c>
      <c r="E31" s="7">
        <f t="shared" si="0"/>
        <v>5.3525488922746556E-2</v>
      </c>
    </row>
    <row r="32" spans="1:5" x14ac:dyDescent="0.35">
      <c r="A32" s="17" t="s">
        <v>0</v>
      </c>
      <c r="B32" s="18"/>
      <c r="C32" s="8">
        <f>SUM(C5:C31)</f>
        <v>158168.79999999999</v>
      </c>
      <c r="D32" s="8">
        <f>SUM(D5:D31)</f>
        <v>179282.19999999998</v>
      </c>
      <c r="E32" s="7">
        <f t="shared" si="0"/>
        <v>-0.11776629247075276</v>
      </c>
    </row>
  </sheetData>
  <mergeCells count="2">
    <mergeCell ref="A2:E2"/>
    <mergeCell ref="A32:B32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доходы</vt:lpstr>
      <vt:lpstr>расходы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vvv</dc:creator>
  <cp:lastModifiedBy>PNU</cp:lastModifiedBy>
  <cp:lastPrinted>2017-04-17T06:50:46Z</cp:lastPrinted>
  <dcterms:created xsi:type="dcterms:W3CDTF">2010-12-20T06:56:33Z</dcterms:created>
  <dcterms:modified xsi:type="dcterms:W3CDTF">2017-04-18T12:19:41Z</dcterms:modified>
</cp:coreProperties>
</file>