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firstSheet="1" activeTab="7"/>
  </bookViews>
  <sheets>
    <sheet name="Дом №1" sheetId="1" r:id="rId1"/>
    <sheet name="Дом №2" sheetId="2" r:id="rId2"/>
    <sheet name="Дом №3" sheetId="3" r:id="rId3"/>
    <sheet name="Дом №4" sheetId="4" r:id="rId4"/>
    <sheet name="Дом №8" sheetId="5" r:id="rId5"/>
    <sheet name="Дом №11" sheetId="6" r:id="rId6"/>
    <sheet name="Дом №15" sheetId="7" r:id="rId7"/>
    <sheet name="Дом №16" sheetId="8" r:id="rId8"/>
    <sheet name="Лист7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<sst xmlns="http://schemas.openxmlformats.org/spreadsheetml/2006/main" count="2945" uniqueCount="558">
  <si>
    <t>Отчет о выполнении работ (оказании услуг) на объекте жилого фонда</t>
  </si>
  <si>
    <t>Организация: Общество с ограниченной ответственностью "Энергия-1"</t>
  </si>
  <si>
    <t>Период: 2012 г.</t>
  </si>
  <si>
    <t>Поселение: Климовское</t>
  </si>
  <si>
    <t>Дом: Дом № 1</t>
  </si>
  <si>
    <t>№ п/п</t>
  </si>
  <si>
    <t>Наименование работ</t>
  </si>
  <si>
    <t>№ сметы 
или кальку-
ляции</t>
  </si>
  <si>
    <t>Ед.изм.</t>
  </si>
  <si>
    <t>План</t>
  </si>
  <si>
    <t>Факт</t>
  </si>
  <si>
    <t>Цена</t>
  </si>
  <si>
    <t>Кол-во</t>
  </si>
  <si>
    <t>Сумма</t>
  </si>
  <si>
    <t>Дата
выполн.</t>
  </si>
  <si>
    <t>№ акта 
ВР ЖФ</t>
  </si>
  <si>
    <t>Ремонт конструктивных элементов</t>
  </si>
  <si>
    <t>ремонт вентканалов</t>
  </si>
  <si>
    <t>м3</t>
  </si>
  <si>
    <t>смена частей водосточных труб с земли, лестниц</t>
  </si>
  <si>
    <t>шт</t>
  </si>
  <si>
    <t>09.08.12</t>
  </si>
  <si>
    <t>ЭНР00108</t>
  </si>
  <si>
    <t>смена частей водосточных труб с люлек</t>
  </si>
  <si>
    <t>м</t>
  </si>
  <si>
    <t>ремонт отмостки</t>
  </si>
  <si>
    <t>м2</t>
  </si>
  <si>
    <t>сбивание сосулек</t>
  </si>
  <si>
    <t>К 3</t>
  </si>
  <si>
    <t>час</t>
  </si>
  <si>
    <t>21.02.12</t>
  </si>
  <si>
    <t>ЭНР00009</t>
  </si>
  <si>
    <t>05.03.12</t>
  </si>
  <si>
    <t>ЭНР00046</t>
  </si>
  <si>
    <t>27.03.12</t>
  </si>
  <si>
    <t>28.12.12</t>
  </si>
  <si>
    <t>ЭНР00200</t>
  </si>
  <si>
    <t>очистка наклонных железных крыш от снега</t>
  </si>
  <si>
    <t>к 4</t>
  </si>
  <si>
    <t>очистка козырьков над подъездами от снега и наледи</t>
  </si>
  <si>
    <t>К 7</t>
  </si>
  <si>
    <t>устройство слуховых окон</t>
  </si>
  <si>
    <t>10.08.12</t>
  </si>
  <si>
    <t>прочистка вент.каналов в метрах</t>
  </si>
  <si>
    <t>заделка слуховых окон (подвальных продухов) сеткой</t>
  </si>
  <si>
    <t>заделка выбоин в полах цементных площадью до 0,25 кв. м.</t>
  </si>
  <si>
    <t>место</t>
  </si>
  <si>
    <t>25.07.12</t>
  </si>
  <si>
    <t>ЭНР00093</t>
  </si>
  <si>
    <t>ремонт штукатурки фасада</t>
  </si>
  <si>
    <t>смена колен водосточных труб с земли, лестниц</t>
  </si>
  <si>
    <t>ремонт ступеней бетонных</t>
  </si>
  <si>
    <t>ступень</t>
  </si>
  <si>
    <t>ремонт приподъездной дорожки</t>
  </si>
  <si>
    <t>смена пружин</t>
  </si>
  <si>
    <t>12.12.12</t>
  </si>
  <si>
    <t>ЭНР00202</t>
  </si>
  <si>
    <t>заделка подвальных окон</t>
  </si>
  <si>
    <t>01.11.12</t>
  </si>
  <si>
    <t>ЭНР00165</t>
  </si>
  <si>
    <t>работа работника по жил.фонду</t>
  </si>
  <si>
    <t>14.11.12</t>
  </si>
  <si>
    <t>ЭНР00182</t>
  </si>
  <si>
    <t>смена водосточной воронки (наружной)</t>
  </si>
  <si>
    <t>работа МТЗ-82 (подсыпка ям)</t>
  </si>
  <si>
    <t>работа работника по жил.фонду (ремонт окна)</t>
  </si>
  <si>
    <t>к7</t>
  </si>
  <si>
    <t>17.09.12</t>
  </si>
  <si>
    <t>ЭНР00125</t>
  </si>
  <si>
    <t>работа АГП-18 А-944 МУ35 (автовышка)</t>
  </si>
  <si>
    <t>работа работника по жил.фонду (ремонт дверей)</t>
  </si>
  <si>
    <t>02.07.12</t>
  </si>
  <si>
    <t>26.10.12</t>
  </si>
  <si>
    <t>ЭНР00148</t>
  </si>
  <si>
    <t>работа работника по жил.фонду (ремонт крыши)</t>
  </si>
  <si>
    <t>к 7</t>
  </si>
  <si>
    <t>25.01.12</t>
  </si>
  <si>
    <t>ЭНР00024</t>
  </si>
  <si>
    <t>07.02.12</t>
  </si>
  <si>
    <t>работа работника по жил.фонду (ремонт водосточных труб)</t>
  </si>
  <si>
    <t>06.11.12</t>
  </si>
  <si>
    <t>Внутридомовое инженерное оборудование</t>
  </si>
  <si>
    <t>промывка системы отопления</t>
  </si>
  <si>
    <t>05.07.12</t>
  </si>
  <si>
    <t>прочистка канализациии</t>
  </si>
  <si>
    <t>12.01.12</t>
  </si>
  <si>
    <t>18.01.12</t>
  </si>
  <si>
    <t>29.02.12</t>
  </si>
  <si>
    <t>13.03.12</t>
  </si>
  <si>
    <t>14.03.12</t>
  </si>
  <si>
    <t>17.04.12</t>
  </si>
  <si>
    <t>ЭНР00045</t>
  </si>
  <si>
    <t>10.05.12</t>
  </si>
  <si>
    <t>ЭНР00057</t>
  </si>
  <si>
    <t>21.05.12</t>
  </si>
  <si>
    <t>26.05.12</t>
  </si>
  <si>
    <t>05.06.12</t>
  </si>
  <si>
    <t>ЭНР00085</t>
  </si>
  <si>
    <t>12.06.12</t>
  </si>
  <si>
    <t>04.09.12</t>
  </si>
  <si>
    <t>05.09.12</t>
  </si>
  <si>
    <t>14.09.12</t>
  </si>
  <si>
    <t>29.10.12</t>
  </si>
  <si>
    <t>смена канализационных чугунных труб на ПП Ф100 мм</t>
  </si>
  <si>
    <t>19.06.12</t>
  </si>
  <si>
    <t>мелкий ремонт электропроводки</t>
  </si>
  <si>
    <t>К 18</t>
  </si>
  <si>
    <t>ликвидация воздушных пробок</t>
  </si>
  <si>
    <t>К 1</t>
  </si>
  <si>
    <t>стояк</t>
  </si>
  <si>
    <t>28.05.12</t>
  </si>
  <si>
    <t>13.09.12</t>
  </si>
  <si>
    <t>окраска трубопроводов в тепловом центре</t>
  </si>
  <si>
    <t>21.06.12</t>
  </si>
  <si>
    <t>дежурное обслуживание Климовское</t>
  </si>
  <si>
    <t>31.01.12</t>
  </si>
  <si>
    <t>ЭНР00005</t>
  </si>
  <si>
    <t>ЭНР00006</t>
  </si>
  <si>
    <t>31.03.12</t>
  </si>
  <si>
    <t>ЭНР00037</t>
  </si>
  <si>
    <t>30.04.12</t>
  </si>
  <si>
    <t>ЭНР00065</t>
  </si>
  <si>
    <t>31.05.12</t>
  </si>
  <si>
    <t>ЭНР00082</t>
  </si>
  <si>
    <t>30.06.12</t>
  </si>
  <si>
    <t>ЭНР00094</t>
  </si>
  <si>
    <t>31.07.12</t>
  </si>
  <si>
    <t>ЭНР00107</t>
  </si>
  <si>
    <t>31.08.12</t>
  </si>
  <si>
    <t>ЭНР00124</t>
  </si>
  <si>
    <t>30.09.12</t>
  </si>
  <si>
    <t>ЭНР00140</t>
  </si>
  <si>
    <t>31.10.12</t>
  </si>
  <si>
    <t>ЭНР00162</t>
  </si>
  <si>
    <t>30.11.12</t>
  </si>
  <si>
    <t>ЭНР00174</t>
  </si>
  <si>
    <t>31.12.12</t>
  </si>
  <si>
    <t>ЭНР00189</t>
  </si>
  <si>
    <t>ревизия силового предохранительного шкафа</t>
  </si>
  <si>
    <t>20.04.12</t>
  </si>
  <si>
    <t>смена крана шарового Ф50мм муфтового</t>
  </si>
  <si>
    <t>18.09.12</t>
  </si>
  <si>
    <t>работа ЕК-1202 (замена канализации земляные работы)</t>
  </si>
  <si>
    <t>к</t>
  </si>
  <si>
    <t>18.06.12</t>
  </si>
  <si>
    <t>благоустройство и обеспечение санитарного состояния жилых зданий и придомовой территории</t>
  </si>
  <si>
    <t>содержание дорог (транспорт) Климовское</t>
  </si>
  <si>
    <t>Работа дворника</t>
  </si>
  <si>
    <t>дератизация</t>
  </si>
  <si>
    <t>м2 подвала</t>
  </si>
  <si>
    <t>23.01.12</t>
  </si>
  <si>
    <t>30.10.12</t>
  </si>
  <si>
    <t>дезинсекция</t>
  </si>
  <si>
    <t>содержание дорог (ЭО 2621) Климовское</t>
  </si>
  <si>
    <t>20.08.12</t>
  </si>
  <si>
    <t>содержание дорог (МТЗ 82) Климовское</t>
  </si>
  <si>
    <t>содержание дорог (Т 150) Климовское</t>
  </si>
  <si>
    <t>содержание дорог (ЕК 1210) Малечкино</t>
  </si>
  <si>
    <t>обслуживание внутридомового газового оборудования</t>
  </si>
  <si>
    <t>вывоз мусора</t>
  </si>
  <si>
    <t>вывоз мусора Климовское</t>
  </si>
  <si>
    <t>общеэксплуатационные расходы</t>
  </si>
  <si>
    <t>общеэксплуатационные расходы Климовское</t>
  </si>
  <si>
    <t>затраты на непредвиденные ремонты</t>
  </si>
  <si>
    <t>руб</t>
  </si>
  <si>
    <t>ИТОГО:</t>
  </si>
  <si>
    <t>Х</t>
  </si>
  <si>
    <t>Оплата всего</t>
  </si>
  <si>
    <t xml:space="preserve">Долг(-), переплата(+)   </t>
  </si>
  <si>
    <t>Остаток на 01.01.2012 г.</t>
  </si>
  <si>
    <t>Остаток на 01.11.2012 г.</t>
  </si>
  <si>
    <t>исп. Грачева О.Ю</t>
  </si>
  <si>
    <t>Чистова Н.Г.</t>
  </si>
  <si>
    <t>Тел.66-44-04</t>
  </si>
  <si>
    <t>66-42-58</t>
  </si>
  <si>
    <t>остаток снят с тарифа на 2013 год</t>
  </si>
  <si>
    <t>Начислено  за  2012г. всего</t>
  </si>
  <si>
    <t>сумма выполненных работ  за  2012 г.</t>
  </si>
  <si>
    <t>Остаток на 01.01.2013 г.</t>
  </si>
  <si>
    <t>Дом: Дом № 2</t>
  </si>
  <si>
    <t>ЭНР00166</t>
  </si>
  <si>
    <t>мелкий ремонт металлической кровли</t>
  </si>
  <si>
    <t>к 19</t>
  </si>
  <si>
    <t>1м фальца</t>
  </si>
  <si>
    <t>23.10.12</t>
  </si>
  <si>
    <t>ЭНР00164</t>
  </si>
  <si>
    <t>22.08.12</t>
  </si>
  <si>
    <t>ЭНР00119</t>
  </si>
  <si>
    <t>ЭНР00010</t>
  </si>
  <si>
    <t>ЭНР00047</t>
  </si>
  <si>
    <t>ЭНР00197</t>
  </si>
  <si>
    <t>22.02.12</t>
  </si>
  <si>
    <t>очистка подвалов, чердаков от мусора и воды</t>
  </si>
  <si>
    <t>28.03.12</t>
  </si>
  <si>
    <t>ЭНР00048</t>
  </si>
  <si>
    <t>масляная окраска газопровода Д=32 мм</t>
  </si>
  <si>
    <t>ремонт стыков стеновых панелей</t>
  </si>
  <si>
    <t>м стыков</t>
  </si>
  <si>
    <t>смена стекол</t>
  </si>
  <si>
    <t>смена водосточной воронки (внутренней)</t>
  </si>
  <si>
    <t>16.03.12</t>
  </si>
  <si>
    <t>ЭНР00183</t>
  </si>
  <si>
    <t>12.07.12</t>
  </si>
  <si>
    <t>ЭНР00116</t>
  </si>
  <si>
    <t>ЭНР00025</t>
  </si>
  <si>
    <t>11.11.12</t>
  </si>
  <si>
    <t>16.11.12</t>
  </si>
  <si>
    <t>06.07.12</t>
  </si>
  <si>
    <t>22.03.12</t>
  </si>
  <si>
    <t>18.04.12</t>
  </si>
  <si>
    <t>14.06.12</t>
  </si>
  <si>
    <t>ЭНР00091</t>
  </si>
  <si>
    <t>20.07.12</t>
  </si>
  <si>
    <t>14.08.12</t>
  </si>
  <si>
    <t>03.11.12</t>
  </si>
  <si>
    <t>05.11.12</t>
  </si>
  <si>
    <t>15.11.12</t>
  </si>
  <si>
    <t>установка термометра</t>
  </si>
  <si>
    <t>компл</t>
  </si>
  <si>
    <t>ревизия задвижки без снятия с места Д 50 мм</t>
  </si>
  <si>
    <t>ЭНР00058</t>
  </si>
  <si>
    <t>17.02.12</t>
  </si>
  <si>
    <t>09.04.12</t>
  </si>
  <si>
    <t>30.05.12</t>
  </si>
  <si>
    <t>24.09.12</t>
  </si>
  <si>
    <t>ЭНР00127</t>
  </si>
  <si>
    <t>15.10.12</t>
  </si>
  <si>
    <t>ЭНР00149</t>
  </si>
  <si>
    <t>установка манометра</t>
  </si>
  <si>
    <t>ЭНР00007</t>
  </si>
  <si>
    <t>ЭНР00008</t>
  </si>
  <si>
    <t>ЭНР00038</t>
  </si>
  <si>
    <t>ЭНР00066</t>
  </si>
  <si>
    <t>ЭНР00079</t>
  </si>
  <si>
    <t>ЭНР00092</t>
  </si>
  <si>
    <t>ЭНР00110</t>
  </si>
  <si>
    <t>ЭНР00126</t>
  </si>
  <si>
    <t>ЭНР00141</t>
  </si>
  <si>
    <t>ЭНР00156</t>
  </si>
  <si>
    <t>ЭНР00175</t>
  </si>
  <si>
    <t>ЭНР00190</t>
  </si>
  <si>
    <t>смена крана шарового Ф15мм</t>
  </si>
  <si>
    <t>смена крана шарового Ф20мм</t>
  </si>
  <si>
    <t>смена крана шарового Ф25мм</t>
  </si>
  <si>
    <t>07.08.12</t>
  </si>
  <si>
    <t>промывка бойлера до 80 кг Ф76 мм</t>
  </si>
  <si>
    <t>10.04.12</t>
  </si>
  <si>
    <t>15.05.12</t>
  </si>
  <si>
    <t>оплата в прошлый период ( 2010 год)</t>
  </si>
  <si>
    <t>Сумма  выполненных работ к предъявлению</t>
  </si>
  <si>
    <t xml:space="preserve">остаток за   2012 г. </t>
  </si>
  <si>
    <t>Дом: Дом № 3</t>
  </si>
  <si>
    <t>ЭНР00120</t>
  </si>
  <si>
    <t>ЭНР00013</t>
  </si>
  <si>
    <t>ЭНР00049</t>
  </si>
  <si>
    <t>ЭНР00198</t>
  </si>
  <si>
    <t>23.02.12</t>
  </si>
  <si>
    <t>замена в оконных проемах стекла</t>
  </si>
  <si>
    <t>ЭНР00026</t>
  </si>
  <si>
    <t>25.04.12</t>
  </si>
  <si>
    <t>ЭНР00050</t>
  </si>
  <si>
    <t>05.10.12</t>
  </si>
  <si>
    <t>ЭНР00150</t>
  </si>
  <si>
    <t>12.10.12</t>
  </si>
  <si>
    <t>ЭНР00167</t>
  </si>
  <si>
    <t>09.07.12</t>
  </si>
  <si>
    <t>ЭНР00095</t>
  </si>
  <si>
    <t>02.03.12</t>
  </si>
  <si>
    <t>восстановление изоляции на трубопроводе Ф 57мм</t>
  </si>
  <si>
    <t>14.05.12</t>
  </si>
  <si>
    <t>ЭНР00059</t>
  </si>
  <si>
    <t>12.04.12</t>
  </si>
  <si>
    <t>20.09.12</t>
  </si>
  <si>
    <t>ЭНР00129</t>
  </si>
  <si>
    <t>17.12.12</t>
  </si>
  <si>
    <t>ЭНР00184</t>
  </si>
  <si>
    <t>ЭНР00011</t>
  </si>
  <si>
    <t>ЭНР00012</t>
  </si>
  <si>
    <t>ЭНР00039</t>
  </si>
  <si>
    <t>ЭНР00067</t>
  </si>
  <si>
    <t>ЭНР00077</t>
  </si>
  <si>
    <t>ЭНР00096</t>
  </si>
  <si>
    <t>ЭНР00109</t>
  </si>
  <si>
    <t>ЭНР00128</t>
  </si>
  <si>
    <t>ЭНР00142</t>
  </si>
  <si>
    <t>ЭНР00161</t>
  </si>
  <si>
    <t>ЭНР00176</t>
  </si>
  <si>
    <t>ЭНР00191</t>
  </si>
  <si>
    <t>промывка бойлера до 160 кг Ф 108 мм</t>
  </si>
  <si>
    <t>11.04.12</t>
  </si>
  <si>
    <t>22.05.12</t>
  </si>
  <si>
    <t>Дом: Дом № 4</t>
  </si>
  <si>
    <t>21.08.12</t>
  </si>
  <si>
    <t>ЭНР00118</t>
  </si>
  <si>
    <t>ЭНР00016</t>
  </si>
  <si>
    <t>ЭНР00051</t>
  </si>
  <si>
    <t>ЭНР00199</t>
  </si>
  <si>
    <t>установка стойки под козырек подъезда</t>
  </si>
  <si>
    <t>28.09.12</t>
  </si>
  <si>
    <t>ЭНР00131</t>
  </si>
  <si>
    <t>ЭНР00169</t>
  </si>
  <si>
    <t>работа МТЗ-82</t>
  </si>
  <si>
    <t>03.05.12</t>
  </si>
  <si>
    <t>ЭНР00064</t>
  </si>
  <si>
    <t>работа работника по жил.фонду (закрытие подвальных окон)</t>
  </si>
  <si>
    <t>03.12.12</t>
  </si>
  <si>
    <t>ЭНР00173</t>
  </si>
  <si>
    <t>ЭНР00027</t>
  </si>
  <si>
    <t>10.07.12</t>
  </si>
  <si>
    <t>ЭНР00097</t>
  </si>
  <si>
    <t>смена задвижки Ф50мм</t>
  </si>
  <si>
    <t>24.10.12</t>
  </si>
  <si>
    <t>ЭНР00151</t>
  </si>
  <si>
    <t>27.05.12</t>
  </si>
  <si>
    <t>01.06.12</t>
  </si>
  <si>
    <t>ЭНР00088</t>
  </si>
  <si>
    <t>28.10.12</t>
  </si>
  <si>
    <t>14.04.12</t>
  </si>
  <si>
    <t>ЭНР00052</t>
  </si>
  <si>
    <t>17.05.12</t>
  </si>
  <si>
    <t>ЭНР00014</t>
  </si>
  <si>
    <t>ЭНР00015</t>
  </si>
  <si>
    <t>ЭНР00040</t>
  </si>
  <si>
    <t>ЭНР00068</t>
  </si>
  <si>
    <t>ЭНР00081</t>
  </si>
  <si>
    <t>ЭНР00098</t>
  </si>
  <si>
    <t>ЭНР00112</t>
  </si>
  <si>
    <t>ЭНР00130</t>
  </si>
  <si>
    <t>ЭНР00143</t>
  </si>
  <si>
    <t>ЭНР00159</t>
  </si>
  <si>
    <t>ЭНР00177</t>
  </si>
  <si>
    <t>ЭНР00192</t>
  </si>
  <si>
    <t>13.04.12</t>
  </si>
  <si>
    <t>ревизия вентиля запорного муфтового для воды и пара Ф25мм</t>
  </si>
  <si>
    <t>16.05.12</t>
  </si>
  <si>
    <t>изготовление и установка люка</t>
  </si>
  <si>
    <t>смена обратного клапана Ø25</t>
  </si>
  <si>
    <t>04.05.12</t>
  </si>
  <si>
    <t>15.03.12</t>
  </si>
  <si>
    <t>22.06.12</t>
  </si>
  <si>
    <t>23.08.12</t>
  </si>
  <si>
    <t>27.09.12</t>
  </si>
  <si>
    <t>28.11.12</t>
  </si>
  <si>
    <t>20.12.12</t>
  </si>
  <si>
    <t>Дом: Дом № 8</t>
  </si>
  <si>
    <t>ЭНР00019</t>
  </si>
  <si>
    <t>ЭНР00201</t>
  </si>
  <si>
    <t>ЭНР00036</t>
  </si>
  <si>
    <t>ЭНР00054</t>
  </si>
  <si>
    <t>ремонт ступеней деревянных</t>
  </si>
  <si>
    <t>23.05.12</t>
  </si>
  <si>
    <t>ЭНР00060</t>
  </si>
  <si>
    <t>15.06.12</t>
  </si>
  <si>
    <t>ЭНР00099</t>
  </si>
  <si>
    <t>ЭНР00136</t>
  </si>
  <si>
    <t>ЭНР00117</t>
  </si>
  <si>
    <t>23.11.12</t>
  </si>
  <si>
    <t>ЭНР00168</t>
  </si>
  <si>
    <t>25.10.12</t>
  </si>
  <si>
    <t>ЭНР00152</t>
  </si>
  <si>
    <t>установка дверей на петли</t>
  </si>
  <si>
    <t>19.03.12</t>
  </si>
  <si>
    <t>ремонт ступеней (только работа)</t>
  </si>
  <si>
    <t>02.08.12</t>
  </si>
  <si>
    <t>работа МТЗ-82 (вывозка веток)</t>
  </si>
  <si>
    <t>запенивание швов на чердаке</t>
  </si>
  <si>
    <t>К</t>
  </si>
  <si>
    <t>ЭНР00028</t>
  </si>
  <si>
    <t>04.07.12</t>
  </si>
  <si>
    <t>02.02.12</t>
  </si>
  <si>
    <t>16.02.12</t>
  </si>
  <si>
    <t>01.04.12</t>
  </si>
  <si>
    <t>05.04.12</t>
  </si>
  <si>
    <t>16.04.12</t>
  </si>
  <si>
    <t>22.10.12</t>
  </si>
  <si>
    <t>08.12.12</t>
  </si>
  <si>
    <t>ЭНР00185</t>
  </si>
  <si>
    <t>промывка бойлера до 240 кг, Ф 108 мм</t>
  </si>
  <si>
    <t>27.06.12</t>
  </si>
  <si>
    <t>ЭНР00090</t>
  </si>
  <si>
    <t>18.05.12</t>
  </si>
  <si>
    <t>27.11.12</t>
  </si>
  <si>
    <t>ЭНР00017</t>
  </si>
  <si>
    <t>ЭНР00018</t>
  </si>
  <si>
    <t>ЭНР00041</t>
  </si>
  <si>
    <t>ЭНР00069</t>
  </si>
  <si>
    <t>ЭНР00080</t>
  </si>
  <si>
    <t>ЭНР00100</t>
  </si>
  <si>
    <t>ЭНР00111</t>
  </si>
  <si>
    <t>ЭНР00132</t>
  </si>
  <si>
    <t>ЭНР00144</t>
  </si>
  <si>
    <t>ЭНР00163</t>
  </si>
  <si>
    <t>ЭНР00178</t>
  </si>
  <si>
    <t>ЭНР00196</t>
  </si>
  <si>
    <t>смена задвижки Ф80мм</t>
  </si>
  <si>
    <t>смена лампы ДРЛ</t>
  </si>
  <si>
    <t>спиливание веток, деревьев</t>
  </si>
  <si>
    <t>ЭНР00073</t>
  </si>
  <si>
    <t>стрижка кустов</t>
  </si>
  <si>
    <t>30.07.12</t>
  </si>
  <si>
    <t>ЭНР00106</t>
  </si>
  <si>
    <t>окашивание</t>
  </si>
  <si>
    <t>сбор листвы, веток (работа техники)</t>
  </si>
  <si>
    <t>17.10.12</t>
  </si>
  <si>
    <t>в т.ч. населению</t>
  </si>
  <si>
    <t>организациям</t>
  </si>
  <si>
    <t>в т.ч. Населением</t>
  </si>
  <si>
    <t>организациями</t>
  </si>
  <si>
    <t>Долг(-), переплата(+)   всего</t>
  </si>
  <si>
    <t>в т.ч. Населения</t>
  </si>
  <si>
    <t>организаций</t>
  </si>
  <si>
    <t xml:space="preserve"> за 2008-2011 годы</t>
  </si>
  <si>
    <t>Выполнено работ на сумму</t>
  </si>
  <si>
    <t>Начислено  за   2012г.всего</t>
  </si>
  <si>
    <t xml:space="preserve"> за 2008-2011 годы и  2012 года</t>
  </si>
  <si>
    <t>Дом: Дом №11</t>
  </si>
  <si>
    <t>14.02.12</t>
  </si>
  <si>
    <t>ЭНР00032</t>
  </si>
  <si>
    <t>очистка плоских крыш от снега</t>
  </si>
  <si>
    <t>к 5</t>
  </si>
  <si>
    <t>06.03.12</t>
  </si>
  <si>
    <t>ЭНР00035</t>
  </si>
  <si>
    <t>21.03.12</t>
  </si>
  <si>
    <t>масляная окраска газопровода Д=89 мм</t>
  </si>
  <si>
    <t>18.10.12</t>
  </si>
  <si>
    <t>ЭНР00153</t>
  </si>
  <si>
    <t>смена рулонных кровель из наплавляемых материалов в 1 слой</t>
  </si>
  <si>
    <t>03.07.12</t>
  </si>
  <si>
    <t>ЭНР00074</t>
  </si>
  <si>
    <t>ЭНР00121</t>
  </si>
  <si>
    <t>ЭНР00053</t>
  </si>
  <si>
    <t>ЭНР00186</t>
  </si>
  <si>
    <t>10.09.12</t>
  </si>
  <si>
    <t>ЭНР00137</t>
  </si>
  <si>
    <t>16.10.12</t>
  </si>
  <si>
    <t>26.11.12</t>
  </si>
  <si>
    <t>ЭНР00171</t>
  </si>
  <si>
    <t>11.07.12</t>
  </si>
  <si>
    <t>ЭНР00101</t>
  </si>
  <si>
    <t>19.01.12</t>
  </si>
  <si>
    <t>ЭНР00029</t>
  </si>
  <si>
    <t>30.01.12</t>
  </si>
  <si>
    <t>19.04.12</t>
  </si>
  <si>
    <t>24.04.12</t>
  </si>
  <si>
    <t>ЭНР00089</t>
  </si>
  <si>
    <t>24.07.12</t>
  </si>
  <si>
    <t>26.09.12</t>
  </si>
  <si>
    <t>06.12.12</t>
  </si>
  <si>
    <t>13.12.12</t>
  </si>
  <si>
    <t>ЭНР00061</t>
  </si>
  <si>
    <t>ЭНР00003</t>
  </si>
  <si>
    <t>ЭНР00004</t>
  </si>
  <si>
    <t>ЭНР00042</t>
  </si>
  <si>
    <t>ЭНР00070</t>
  </si>
  <si>
    <t>ЭНР00078</t>
  </si>
  <si>
    <t>ЭНР00102</t>
  </si>
  <si>
    <t>ЭНР00115</t>
  </si>
  <si>
    <t>ЭНР00133</t>
  </si>
  <si>
    <t>ЭНР00145</t>
  </si>
  <si>
    <t>ЭНР00160</t>
  </si>
  <si>
    <t>ЭНР00179</t>
  </si>
  <si>
    <t>ЭНР00193</t>
  </si>
  <si>
    <t>смена калача</t>
  </si>
  <si>
    <t>07.07.12</t>
  </si>
  <si>
    <t>29.05.12</t>
  </si>
  <si>
    <t>смена люминесцентных ламп</t>
  </si>
  <si>
    <t>04.12.12</t>
  </si>
  <si>
    <t>ЭНР00203</t>
  </si>
  <si>
    <t>итого работ</t>
  </si>
  <si>
    <t>Начислено  за  2012г.всего</t>
  </si>
  <si>
    <t>работа дворника для организаций 6 месяцев</t>
  </si>
  <si>
    <t>Дом: Дом №15</t>
  </si>
  <si>
    <t>масляная окраска газопровода Д=57 мм</t>
  </si>
  <si>
    <t>ремонт козырьков (цементная стяжка, смена мягкого покрытия в 1 слой)</t>
  </si>
  <si>
    <t>ЭНР00075</t>
  </si>
  <si>
    <t>смена примыканий рулонных кровель (лоджий) к вертикальным поверхностям</t>
  </si>
  <si>
    <t>м примыканий</t>
  </si>
  <si>
    <t>03.08.12</t>
  </si>
  <si>
    <t>ЭНР00122</t>
  </si>
  <si>
    <t>19.11.12</t>
  </si>
  <si>
    <t>ЭНР00170</t>
  </si>
  <si>
    <t>ЭНР00154</t>
  </si>
  <si>
    <t>10.12.12</t>
  </si>
  <si>
    <t>ЭНР00187</t>
  </si>
  <si>
    <t>03.09.12</t>
  </si>
  <si>
    <t>ЭНР00138</t>
  </si>
  <si>
    <t>28.02.12</t>
  </si>
  <si>
    <t>ЭНР00020</t>
  </si>
  <si>
    <t>20.03.12</t>
  </si>
  <si>
    <t>ЭНР00034</t>
  </si>
  <si>
    <t>ЭНР00056</t>
  </si>
  <si>
    <t>03.04.12</t>
  </si>
  <si>
    <t>ЭНР00086</t>
  </si>
  <si>
    <t>07.06.12</t>
  </si>
  <si>
    <t>08.06.12</t>
  </si>
  <si>
    <t>ЭНР00103</t>
  </si>
  <si>
    <t>27.07.12</t>
  </si>
  <si>
    <t>06.08.12</t>
  </si>
  <si>
    <t>13.08.12</t>
  </si>
  <si>
    <t>01.10.12</t>
  </si>
  <si>
    <t>12.11.12</t>
  </si>
  <si>
    <t>05.12.12</t>
  </si>
  <si>
    <t>11.12.12</t>
  </si>
  <si>
    <t>ЭНР00062</t>
  </si>
  <si>
    <t>ЭНР00030</t>
  </si>
  <si>
    <t>04.06.12</t>
  </si>
  <si>
    <t>ЭНР00001</t>
  </si>
  <si>
    <t>ЭНР00002</t>
  </si>
  <si>
    <t>ЭНР00043</t>
  </si>
  <si>
    <t>ЭНР00071</t>
  </si>
  <si>
    <t>ЭНР00083</t>
  </si>
  <si>
    <t>ЭНР00104</t>
  </si>
  <si>
    <t>ЭНР00113</t>
  </si>
  <si>
    <t>ЭНР00134</t>
  </si>
  <si>
    <t>ЭНР00146</t>
  </si>
  <si>
    <t>ЭНР00157</t>
  </si>
  <si>
    <t>ЭНР00180</t>
  </si>
  <si>
    <t>ЭНР00194</t>
  </si>
  <si>
    <t>смена крана Маевского</t>
  </si>
  <si>
    <t>смена канализационных чугунных труб на ПП Ф50 мм</t>
  </si>
  <si>
    <t>работа слесаря-сантехника</t>
  </si>
  <si>
    <t>К 20</t>
  </si>
  <si>
    <t>работа рабочего по жилфонду</t>
  </si>
  <si>
    <t>Дом: Дом №16</t>
  </si>
  <si>
    <t>ремонт металлических ограждений лестничных площадок</t>
  </si>
  <si>
    <t>1 м решетки</t>
  </si>
  <si>
    <t>ЭНР00123</t>
  </si>
  <si>
    <t>ЭНР00076</t>
  </si>
  <si>
    <t>ЭНР00031</t>
  </si>
  <si>
    <t>09.02.12</t>
  </si>
  <si>
    <t>ЭНР00023</t>
  </si>
  <si>
    <t>ЭНР00172</t>
  </si>
  <si>
    <t>ЭНР00139</t>
  </si>
  <si>
    <t>10.10.12</t>
  </si>
  <si>
    <t>ЭНР00155</t>
  </si>
  <si>
    <t>ЭНР00033</t>
  </si>
  <si>
    <t>28.04.12</t>
  </si>
  <si>
    <t>ЭНР00055</t>
  </si>
  <si>
    <t>02.05.12</t>
  </si>
  <si>
    <t>ЭНР00063</t>
  </si>
  <si>
    <t>ЭНР00087</t>
  </si>
  <si>
    <t>08.08.12</t>
  </si>
  <si>
    <t>06.06.12</t>
  </si>
  <si>
    <t>ЭНР00021</t>
  </si>
  <si>
    <t>ЭНР00022</t>
  </si>
  <si>
    <t>ЭНР00044</t>
  </si>
  <si>
    <t>ЭНР00072</t>
  </si>
  <si>
    <t>ЭНР00084</t>
  </si>
  <si>
    <t>ЭНР00105</t>
  </si>
  <si>
    <t>ЭНР00114</t>
  </si>
  <si>
    <t>ЭНР00135</t>
  </si>
  <si>
    <t>ЭНР00147</t>
  </si>
  <si>
    <t>ЭНР00158</t>
  </si>
  <si>
    <t>ЭНР00181</t>
  </si>
  <si>
    <t>ЭНР00195</t>
  </si>
  <si>
    <t>24.12.12</t>
  </si>
  <si>
    <t>ЭНР00188</t>
  </si>
  <si>
    <t>16.08.12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</si>
</sst>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1" xfId="0" applyNumberFormat="1" applyFont="1" applyAlignment="1">
      <alignment horizontal="center" vertical="center" wrapText="1"/>
    </xf>
    <xf numFmtId="0" fontId="2" fillId="0" borderId="2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centerContinuous" vertical="center"/>
    </xf>
    <xf numFmtId="0" fontId="3" fillId="0" borderId="0" xfId="0" applyAlignment="1">
      <alignment horizontal="left"/>
    </xf>
    <xf numFmtId="0" fontId="1" fillId="0" borderId="1" xfId="0" applyNumberFormat="1" applyFont="1" applyAlignment="1">
      <alignment horizontal="center" vertical="center"/>
    </xf>
    <xf numFmtId="0" fontId="1" fillId="0" borderId="0" xfId="17">
      <alignment horizontal="left"/>
      <protection/>
    </xf>
    <xf numFmtId="0" fontId="2" fillId="0" borderId="4" xfId="17" applyNumberFormat="1" applyFont="1">
      <alignment horizontal="centerContinuous" vertical="center"/>
      <protection/>
    </xf>
    <xf numFmtId="1" fontId="1" fillId="0" borderId="1" xfId="17" applyNumberFormat="1" applyFont="1">
      <alignment horizontal="center" vertical="center"/>
      <protection/>
    </xf>
    <xf numFmtId="0" fontId="4" fillId="0" borderId="5" xfId="17" applyFont="1">
      <alignment horizontal="left"/>
      <protection/>
    </xf>
    <xf numFmtId="0" fontId="4" fillId="0" borderId="6" xfId="17" applyFont="1">
      <alignment horizontal="left"/>
      <protection/>
    </xf>
    <xf numFmtId="0" fontId="4" fillId="0" borderId="7" xfId="17" applyFont="1">
      <alignment horizontal="left"/>
      <protection/>
    </xf>
    <xf numFmtId="2" fontId="4" fillId="0" borderId="1" xfId="17" applyNumberFormat="1" applyFont="1">
      <alignment horizontal="right"/>
      <protection/>
    </xf>
    <xf numFmtId="4" fontId="4" fillId="0" borderId="1" xfId="17" applyNumberFormat="1" applyFont="1">
      <alignment horizontal="right"/>
      <protection/>
    </xf>
    <xf numFmtId="0" fontId="4" fillId="0" borderId="1" xfId="17" applyFont="1">
      <alignment horizontal="left"/>
      <protection/>
    </xf>
    <xf numFmtId="1" fontId="5" fillId="0" borderId="8" xfId="17" applyNumberFormat="1" applyFont="1">
      <alignment horizontal="center"/>
      <protection/>
    </xf>
    <xf numFmtId="0" fontId="5" fillId="0" borderId="8" xfId="17" applyNumberFormat="1" applyFont="1">
      <alignment horizontal="left" wrapText="1"/>
      <protection/>
    </xf>
    <xf numFmtId="1" fontId="5" fillId="0" borderId="8" xfId="17" applyNumberFormat="1" applyFont="1">
      <alignment horizontal="center" wrapText="1"/>
      <protection/>
    </xf>
    <xf numFmtId="0" fontId="5" fillId="0" borderId="8" xfId="17" applyNumberFormat="1" applyFont="1">
      <alignment horizontal="center"/>
      <protection/>
    </xf>
    <xf numFmtId="4" fontId="5" fillId="0" borderId="8" xfId="17" applyNumberFormat="1" applyFont="1">
      <alignment horizontal="right"/>
      <protection/>
    </xf>
    <xf numFmtId="2" fontId="5" fillId="0" borderId="8" xfId="17" applyNumberFormat="1" applyFont="1">
      <alignment horizontal="right"/>
      <protection/>
    </xf>
    <xf numFmtId="0" fontId="5" fillId="0" borderId="8" xfId="17" applyNumberFormat="1" applyFont="1">
      <alignment horizontal="center" wrapText="1"/>
      <protection/>
    </xf>
    <xf numFmtId="0" fontId="5" fillId="0" borderId="8" xfId="17" applyNumberFormat="1" applyFont="1">
      <alignment horizontal="right"/>
      <protection/>
    </xf>
    <xf numFmtId="0" fontId="6" fillId="0" borderId="9" xfId="17" applyNumberFormat="1" applyFont="1">
      <alignment horizontal="center"/>
      <protection/>
    </xf>
    <xf numFmtId="0" fontId="6" fillId="0" borderId="9" xfId="17" applyNumberFormat="1" applyFont="1">
      <alignment horizontal="left" wrapText="1"/>
      <protection/>
    </xf>
    <xf numFmtId="0" fontId="6" fillId="0" borderId="9" xfId="17" applyNumberFormat="1" applyFont="1">
      <alignment horizontal="center" wrapText="1"/>
      <protection/>
    </xf>
    <xf numFmtId="0" fontId="6" fillId="0" borderId="9" xfId="17" applyNumberFormat="1" applyFont="1">
      <alignment horizontal="right"/>
      <protection/>
    </xf>
    <xf numFmtId="0" fontId="6" fillId="0" borderId="1" xfId="17" applyNumberFormat="1" applyFont="1">
      <alignment horizontal="center" wrapText="1"/>
      <protection/>
    </xf>
    <xf numFmtId="2" fontId="6" fillId="0" borderId="1" xfId="17" applyNumberFormat="1" applyFont="1">
      <alignment horizontal="right"/>
      <protection/>
    </xf>
    <xf numFmtId="4" fontId="6" fillId="0" borderId="1" xfId="17" applyNumberFormat="1" applyFont="1">
      <alignment horizontal="right"/>
      <protection/>
    </xf>
    <xf numFmtId="0" fontId="4" fillId="0" borderId="1" xfId="17" applyNumberFormat="1" applyFont="1">
      <alignment horizontal="right"/>
      <protection/>
    </xf>
    <xf numFmtId="0" fontId="7" fillId="0" borderId="3" xfId="17" applyFont="1">
      <alignment horizontal="left"/>
      <protection/>
    </xf>
    <xf numFmtId="0" fontId="7" fillId="0" borderId="1" xfId="17" applyNumberFormat="1" applyFont="1">
      <alignment horizontal="center"/>
      <protection/>
    </xf>
    <xf numFmtId="4" fontId="7" fillId="0" borderId="1" xfId="17" applyNumberFormat="1" applyFont="1">
      <alignment horizontal="right"/>
      <protection/>
    </xf>
    <xf numFmtId="0" fontId="8" fillId="0" borderId="1" xfId="0" applyFont="1" applyBorder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8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0" xfId="20">
      <alignment horizontal="left"/>
      <protection/>
    </xf>
    <xf numFmtId="0" fontId="2" fillId="0" borderId="4" xfId="20" applyNumberFormat="1" applyFont="1">
      <alignment horizontal="centerContinuous" vertical="center"/>
      <protection/>
    </xf>
    <xf numFmtId="1" fontId="1" fillId="0" borderId="1" xfId="20" applyNumberFormat="1" applyFont="1">
      <alignment horizontal="center" vertical="center"/>
      <protection/>
    </xf>
    <xf numFmtId="0" fontId="4" fillId="0" borderId="5" xfId="20" applyFont="1">
      <alignment horizontal="left"/>
      <protection/>
    </xf>
    <xf numFmtId="0" fontId="4" fillId="0" borderId="6" xfId="20" applyFont="1">
      <alignment horizontal="left"/>
      <protection/>
    </xf>
    <xf numFmtId="0" fontId="4" fillId="0" borderId="7" xfId="20" applyFont="1">
      <alignment horizontal="left"/>
      <protection/>
    </xf>
    <xf numFmtId="2" fontId="4" fillId="0" borderId="1" xfId="20" applyNumberFormat="1" applyFont="1">
      <alignment horizontal="right"/>
      <protection/>
    </xf>
    <xf numFmtId="4" fontId="4" fillId="0" borderId="1" xfId="20" applyNumberFormat="1" applyFont="1">
      <alignment horizontal="right"/>
      <protection/>
    </xf>
    <xf numFmtId="0" fontId="4" fillId="0" borderId="1" xfId="20" applyFont="1">
      <alignment horizontal="left"/>
      <protection/>
    </xf>
    <xf numFmtId="1" fontId="5" fillId="0" borderId="8" xfId="20" applyNumberFormat="1" applyFont="1">
      <alignment horizontal="center"/>
      <protection/>
    </xf>
    <xf numFmtId="0" fontId="5" fillId="0" borderId="8" xfId="20" applyNumberFormat="1" applyFont="1">
      <alignment horizontal="left" wrapText="1"/>
      <protection/>
    </xf>
    <xf numFmtId="1" fontId="5" fillId="0" borderId="8" xfId="20" applyNumberFormat="1" applyFont="1">
      <alignment horizontal="center" wrapText="1"/>
      <protection/>
    </xf>
    <xf numFmtId="0" fontId="5" fillId="0" borderId="8" xfId="20" applyNumberFormat="1" applyFont="1">
      <alignment horizontal="center"/>
      <protection/>
    </xf>
    <xf numFmtId="2" fontId="5" fillId="0" borderId="8" xfId="20" applyNumberFormat="1" applyFont="1">
      <alignment horizontal="right"/>
      <protection/>
    </xf>
    <xf numFmtId="4" fontId="5" fillId="0" borderId="8" xfId="20" applyNumberFormat="1" applyFont="1">
      <alignment horizontal="right"/>
      <protection/>
    </xf>
    <xf numFmtId="0" fontId="5" fillId="0" borderId="8" xfId="20" applyNumberFormat="1" applyFont="1">
      <alignment horizontal="center" wrapText="1"/>
      <protection/>
    </xf>
    <xf numFmtId="0" fontId="6" fillId="0" borderId="9" xfId="20" applyNumberFormat="1" applyFont="1">
      <alignment horizontal="center"/>
      <protection/>
    </xf>
    <xf numFmtId="0" fontId="6" fillId="0" borderId="9" xfId="20" applyNumberFormat="1" applyFont="1">
      <alignment horizontal="left" wrapText="1"/>
      <protection/>
    </xf>
    <xf numFmtId="0" fontId="6" fillId="0" borderId="9" xfId="20" applyNumberFormat="1" applyFont="1">
      <alignment horizontal="center" wrapText="1"/>
      <protection/>
    </xf>
    <xf numFmtId="0" fontId="6" fillId="0" borderId="9" xfId="20" applyNumberFormat="1" applyFont="1">
      <alignment horizontal="right"/>
      <protection/>
    </xf>
    <xf numFmtId="0" fontId="6" fillId="0" borderId="1" xfId="20" applyNumberFormat="1" applyFont="1">
      <alignment horizontal="center" wrapText="1"/>
      <protection/>
    </xf>
    <xf numFmtId="2" fontId="6" fillId="0" borderId="1" xfId="20" applyNumberFormat="1" applyFont="1">
      <alignment horizontal="right"/>
      <protection/>
    </xf>
    <xf numFmtId="4" fontId="6" fillId="0" borderId="1" xfId="20" applyNumberFormat="1" applyFont="1">
      <alignment horizontal="right"/>
      <protection/>
    </xf>
    <xf numFmtId="0" fontId="5" fillId="0" borderId="8" xfId="20" applyNumberFormat="1" applyFont="1">
      <alignment horizontal="right"/>
      <protection/>
    </xf>
    <xf numFmtId="0" fontId="7" fillId="0" borderId="3" xfId="20" applyFont="1">
      <alignment horizontal="left"/>
      <protection/>
    </xf>
    <xf numFmtId="0" fontId="7" fillId="0" borderId="1" xfId="20" applyNumberFormat="1" applyFont="1">
      <alignment horizontal="center"/>
      <protection/>
    </xf>
    <xf numFmtId="4" fontId="7" fillId="0" borderId="1" xfId="20" applyNumberFormat="1" applyFont="1">
      <alignment horizontal="right"/>
      <protection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right"/>
    </xf>
    <xf numFmtId="4" fontId="6" fillId="0" borderId="1" xfId="17" applyNumberFormat="1" applyFont="1" applyFill="1" applyBorder="1" applyAlignment="1">
      <alignment horizontal="right"/>
      <protection/>
    </xf>
    <xf numFmtId="4" fontId="11" fillId="0" borderId="1" xfId="0" applyNumberFormat="1" applyFont="1" applyBorder="1" applyAlignment="1">
      <alignment/>
    </xf>
    <xf numFmtId="0" fontId="1" fillId="0" borderId="0" xfId="19">
      <alignment horizontal="left"/>
      <protection/>
    </xf>
    <xf numFmtId="0" fontId="2" fillId="0" borderId="4" xfId="19" applyNumberFormat="1" applyFont="1">
      <alignment horizontal="centerContinuous" vertical="center"/>
      <protection/>
    </xf>
    <xf numFmtId="1" fontId="1" fillId="0" borderId="1" xfId="19" applyNumberFormat="1" applyFont="1">
      <alignment horizontal="center" vertical="center"/>
      <protection/>
    </xf>
    <xf numFmtId="0" fontId="4" fillId="0" borderId="5" xfId="19" applyFont="1">
      <alignment horizontal="left"/>
      <protection/>
    </xf>
    <xf numFmtId="0" fontId="4" fillId="0" borderId="6" xfId="19" applyFont="1">
      <alignment horizontal="left"/>
      <protection/>
    </xf>
    <xf numFmtId="0" fontId="4" fillId="0" borderId="7" xfId="19" applyFont="1">
      <alignment horizontal="left"/>
      <protection/>
    </xf>
    <xf numFmtId="2" fontId="4" fillId="0" borderId="1" xfId="19" applyNumberFormat="1" applyFont="1">
      <alignment horizontal="right"/>
      <protection/>
    </xf>
    <xf numFmtId="4" fontId="4" fillId="0" borderId="1" xfId="19" applyNumberFormat="1" applyFont="1">
      <alignment horizontal="right"/>
      <protection/>
    </xf>
    <xf numFmtId="0" fontId="4" fillId="0" borderId="1" xfId="19" applyFont="1">
      <alignment horizontal="left"/>
      <protection/>
    </xf>
    <xf numFmtId="1" fontId="5" fillId="0" borderId="8" xfId="19" applyNumberFormat="1" applyFont="1">
      <alignment horizontal="center"/>
      <protection/>
    </xf>
    <xf numFmtId="0" fontId="5" fillId="0" borderId="8" xfId="19" applyNumberFormat="1" applyFont="1">
      <alignment horizontal="left" wrapText="1"/>
      <protection/>
    </xf>
    <xf numFmtId="1" fontId="5" fillId="0" borderId="8" xfId="19" applyNumberFormat="1" applyFont="1">
      <alignment horizontal="center" wrapText="1"/>
      <protection/>
    </xf>
    <xf numFmtId="0" fontId="5" fillId="0" borderId="8" xfId="19" applyNumberFormat="1" applyFont="1">
      <alignment horizontal="center"/>
      <protection/>
    </xf>
    <xf numFmtId="2" fontId="5" fillId="0" borderId="8" xfId="19" applyNumberFormat="1" applyFont="1">
      <alignment horizontal="right"/>
      <protection/>
    </xf>
    <xf numFmtId="4" fontId="5" fillId="0" borderId="8" xfId="19" applyNumberFormat="1" applyFont="1">
      <alignment horizontal="right"/>
      <protection/>
    </xf>
    <xf numFmtId="0" fontId="5" fillId="0" borderId="8" xfId="19" applyNumberFormat="1" applyFont="1">
      <alignment horizontal="center" wrapText="1"/>
      <protection/>
    </xf>
    <xf numFmtId="0" fontId="6" fillId="0" borderId="9" xfId="19" applyNumberFormat="1" applyFont="1">
      <alignment horizontal="center"/>
      <protection/>
    </xf>
    <xf numFmtId="0" fontId="6" fillId="0" borderId="9" xfId="19" applyNumberFormat="1" applyFont="1">
      <alignment horizontal="left" wrapText="1"/>
      <protection/>
    </xf>
    <xf numFmtId="0" fontId="6" fillId="0" borderId="9" xfId="19" applyNumberFormat="1" applyFont="1">
      <alignment horizontal="center" wrapText="1"/>
      <protection/>
    </xf>
    <xf numFmtId="0" fontId="6" fillId="0" borderId="9" xfId="19" applyNumberFormat="1" applyFont="1">
      <alignment horizontal="right"/>
      <protection/>
    </xf>
    <xf numFmtId="0" fontId="6" fillId="0" borderId="1" xfId="19" applyNumberFormat="1" applyFont="1">
      <alignment horizontal="center" wrapText="1"/>
      <protection/>
    </xf>
    <xf numFmtId="2" fontId="6" fillId="0" borderId="1" xfId="19" applyNumberFormat="1" applyFont="1">
      <alignment horizontal="right"/>
      <protection/>
    </xf>
    <xf numFmtId="4" fontId="6" fillId="0" borderId="1" xfId="19" applyNumberFormat="1" applyFont="1">
      <alignment horizontal="right"/>
      <protection/>
    </xf>
    <xf numFmtId="0" fontId="5" fillId="0" borderId="8" xfId="19" applyNumberFormat="1" applyFont="1">
      <alignment horizontal="right"/>
      <protection/>
    </xf>
    <xf numFmtId="0" fontId="4" fillId="0" borderId="1" xfId="19" applyNumberFormat="1" applyFont="1">
      <alignment horizontal="right"/>
      <protection/>
    </xf>
    <xf numFmtId="0" fontId="7" fillId="0" borderId="3" xfId="19" applyFont="1">
      <alignment horizontal="left"/>
      <protection/>
    </xf>
    <xf numFmtId="0" fontId="7" fillId="0" borderId="1" xfId="19" applyNumberFormat="1" applyFont="1">
      <alignment horizontal="center"/>
      <protection/>
    </xf>
    <xf numFmtId="4" fontId="7" fillId="0" borderId="1" xfId="19" applyNumberFormat="1" applyFont="1">
      <alignment horizontal="right"/>
      <protection/>
    </xf>
    <xf numFmtId="0" fontId="1" fillId="0" borderId="0" xfId="21">
      <alignment horizontal="left"/>
      <protection/>
    </xf>
    <xf numFmtId="0" fontId="2" fillId="0" borderId="4" xfId="21" applyNumberFormat="1" applyFont="1">
      <alignment horizontal="centerContinuous" vertical="center"/>
      <protection/>
    </xf>
    <xf numFmtId="1" fontId="1" fillId="0" borderId="1" xfId="21" applyNumberFormat="1" applyFont="1">
      <alignment horizontal="center" vertical="center"/>
      <protection/>
    </xf>
    <xf numFmtId="0" fontId="4" fillId="0" borderId="5" xfId="21" applyFont="1">
      <alignment horizontal="left"/>
      <protection/>
    </xf>
    <xf numFmtId="0" fontId="4" fillId="0" borderId="6" xfId="21" applyFont="1">
      <alignment horizontal="left"/>
      <protection/>
    </xf>
    <xf numFmtId="0" fontId="4" fillId="0" borderId="7" xfId="21" applyFont="1">
      <alignment horizontal="left"/>
      <protection/>
    </xf>
    <xf numFmtId="2" fontId="4" fillId="0" borderId="1" xfId="21" applyNumberFormat="1" applyFont="1">
      <alignment horizontal="right"/>
      <protection/>
    </xf>
    <xf numFmtId="4" fontId="4" fillId="0" borderId="1" xfId="21" applyNumberFormat="1" applyFont="1">
      <alignment horizontal="right"/>
      <protection/>
    </xf>
    <xf numFmtId="0" fontId="4" fillId="0" borderId="1" xfId="21" applyFont="1">
      <alignment horizontal="left"/>
      <protection/>
    </xf>
    <xf numFmtId="1" fontId="5" fillId="0" borderId="8" xfId="21" applyNumberFormat="1" applyFont="1">
      <alignment horizontal="center"/>
      <protection/>
    </xf>
    <xf numFmtId="0" fontId="5" fillId="0" borderId="8" xfId="21" applyNumberFormat="1" applyFont="1">
      <alignment horizontal="left" wrapText="1"/>
      <protection/>
    </xf>
    <xf numFmtId="1" fontId="5" fillId="0" borderId="8" xfId="21" applyNumberFormat="1" applyFont="1">
      <alignment horizontal="center" wrapText="1"/>
      <protection/>
    </xf>
    <xf numFmtId="0" fontId="5" fillId="0" borderId="8" xfId="21" applyNumberFormat="1" applyFont="1">
      <alignment horizontal="center"/>
      <protection/>
    </xf>
    <xf numFmtId="2" fontId="5" fillId="0" borderId="8" xfId="21" applyNumberFormat="1" applyFont="1">
      <alignment horizontal="right"/>
      <protection/>
    </xf>
    <xf numFmtId="0" fontId="5" fillId="0" borderId="8" xfId="21" applyNumberFormat="1" applyFont="1">
      <alignment horizontal="center" wrapText="1"/>
      <protection/>
    </xf>
    <xf numFmtId="0" fontId="6" fillId="0" borderId="9" xfId="21" applyNumberFormat="1" applyFont="1">
      <alignment horizontal="center"/>
      <protection/>
    </xf>
    <xf numFmtId="0" fontId="6" fillId="0" borderId="9" xfId="21" applyNumberFormat="1" applyFont="1">
      <alignment horizontal="left" wrapText="1"/>
      <protection/>
    </xf>
    <xf numFmtId="0" fontId="6" fillId="0" borderId="9" xfId="21" applyNumberFormat="1" applyFont="1">
      <alignment horizontal="center" wrapText="1"/>
      <protection/>
    </xf>
    <xf numFmtId="0" fontId="6" fillId="0" borderId="9" xfId="21" applyNumberFormat="1" applyFont="1">
      <alignment horizontal="right"/>
      <protection/>
    </xf>
    <xf numFmtId="0" fontId="6" fillId="0" borderId="1" xfId="21" applyNumberFormat="1" applyFont="1">
      <alignment horizontal="center" wrapText="1"/>
      <protection/>
    </xf>
    <xf numFmtId="2" fontId="6" fillId="0" borderId="1" xfId="21" applyNumberFormat="1" applyFont="1">
      <alignment horizontal="right"/>
      <protection/>
    </xf>
    <xf numFmtId="4" fontId="5" fillId="0" borderId="8" xfId="21" applyNumberFormat="1" applyFont="1">
      <alignment horizontal="right"/>
      <protection/>
    </xf>
    <xf numFmtId="4" fontId="6" fillId="0" borderId="1" xfId="21" applyNumberFormat="1" applyFont="1">
      <alignment horizontal="right"/>
      <protection/>
    </xf>
    <xf numFmtId="0" fontId="5" fillId="0" borderId="8" xfId="21" applyNumberFormat="1" applyFont="1">
      <alignment horizontal="right"/>
      <protection/>
    </xf>
    <xf numFmtId="0" fontId="4" fillId="0" borderId="1" xfId="21" applyNumberFormat="1" applyFont="1">
      <alignment horizontal="right"/>
      <protection/>
    </xf>
    <xf numFmtId="0" fontId="7" fillId="0" borderId="3" xfId="21" applyFont="1">
      <alignment horizontal="left"/>
      <protection/>
    </xf>
    <xf numFmtId="0" fontId="7" fillId="0" borderId="1" xfId="21" applyNumberFormat="1" applyFont="1">
      <alignment horizontal="center"/>
      <protection/>
    </xf>
    <xf numFmtId="4" fontId="7" fillId="0" borderId="1" xfId="21" applyNumberFormat="1" applyFont="1">
      <alignment horizontal="right"/>
      <protection/>
    </xf>
    <xf numFmtId="0" fontId="1" fillId="0" borderId="0" xfId="22">
      <alignment horizontal="left"/>
      <protection/>
    </xf>
    <xf numFmtId="0" fontId="2" fillId="0" borderId="4" xfId="22" applyNumberFormat="1" applyFont="1">
      <alignment horizontal="centerContinuous" vertical="center"/>
      <protection/>
    </xf>
    <xf numFmtId="1" fontId="1" fillId="0" borderId="1" xfId="22" applyNumberFormat="1" applyFont="1">
      <alignment horizontal="center" vertical="center"/>
      <protection/>
    </xf>
    <xf numFmtId="0" fontId="4" fillId="0" borderId="5" xfId="22" applyFont="1">
      <alignment horizontal="left"/>
      <protection/>
    </xf>
    <xf numFmtId="0" fontId="4" fillId="0" borderId="6" xfId="22" applyFont="1">
      <alignment horizontal="left"/>
      <protection/>
    </xf>
    <xf numFmtId="0" fontId="4" fillId="0" borderId="7" xfId="22" applyFont="1">
      <alignment horizontal="left"/>
      <protection/>
    </xf>
    <xf numFmtId="2" fontId="4" fillId="0" borderId="1" xfId="22" applyNumberFormat="1" applyFont="1">
      <alignment horizontal="right"/>
      <protection/>
    </xf>
    <xf numFmtId="4" fontId="4" fillId="0" borderId="1" xfId="22" applyNumberFormat="1" applyFont="1">
      <alignment horizontal="right"/>
      <protection/>
    </xf>
    <xf numFmtId="0" fontId="4" fillId="0" borderId="1" xfId="22" applyFont="1">
      <alignment horizontal="left"/>
      <protection/>
    </xf>
    <xf numFmtId="1" fontId="5" fillId="0" borderId="8" xfId="22" applyNumberFormat="1" applyFont="1">
      <alignment horizontal="center"/>
      <protection/>
    </xf>
    <xf numFmtId="0" fontId="5" fillId="0" borderId="8" xfId="22" applyNumberFormat="1" applyFont="1">
      <alignment horizontal="left" wrapText="1"/>
      <protection/>
    </xf>
    <xf numFmtId="0" fontId="5" fillId="0" borderId="8" xfId="22" applyNumberFormat="1" applyFont="1">
      <alignment horizontal="center" wrapText="1"/>
      <protection/>
    </xf>
    <xf numFmtId="0" fontId="5" fillId="0" borderId="8" xfId="22" applyNumberFormat="1" applyFont="1">
      <alignment horizontal="center"/>
      <protection/>
    </xf>
    <xf numFmtId="4" fontId="5" fillId="0" borderId="8" xfId="22" applyNumberFormat="1" applyFont="1">
      <alignment horizontal="right"/>
      <protection/>
    </xf>
    <xf numFmtId="2" fontId="5" fillId="0" borderId="8" xfId="22" applyNumberFormat="1" applyFont="1">
      <alignment horizontal="right"/>
      <protection/>
    </xf>
    <xf numFmtId="0" fontId="6" fillId="0" borderId="9" xfId="22" applyNumberFormat="1" applyFont="1">
      <alignment horizontal="center"/>
      <protection/>
    </xf>
    <xf numFmtId="0" fontId="6" fillId="0" borderId="9" xfId="22" applyNumberFormat="1" applyFont="1">
      <alignment horizontal="left" wrapText="1"/>
      <protection/>
    </xf>
    <xf numFmtId="0" fontId="6" fillId="0" borderId="9" xfId="22" applyNumberFormat="1" applyFont="1">
      <alignment horizontal="center" wrapText="1"/>
      <protection/>
    </xf>
    <xf numFmtId="0" fontId="6" fillId="0" borderId="9" xfId="22" applyNumberFormat="1" applyFont="1">
      <alignment horizontal="right"/>
      <protection/>
    </xf>
    <xf numFmtId="0" fontId="6" fillId="0" borderId="1" xfId="22" applyNumberFormat="1" applyFont="1">
      <alignment horizontal="center" wrapText="1"/>
      <protection/>
    </xf>
    <xf numFmtId="2" fontId="6" fillId="0" borderId="1" xfId="22" applyNumberFormat="1" applyFont="1">
      <alignment horizontal="right"/>
      <protection/>
    </xf>
    <xf numFmtId="4" fontId="6" fillId="0" borderId="1" xfId="22" applyNumberFormat="1" applyFont="1">
      <alignment horizontal="right"/>
      <protection/>
    </xf>
    <xf numFmtId="1" fontId="5" fillId="0" borderId="8" xfId="22" applyNumberFormat="1" applyFont="1">
      <alignment horizontal="center" wrapText="1"/>
      <protection/>
    </xf>
    <xf numFmtId="0" fontId="5" fillId="0" borderId="8" xfId="22" applyNumberFormat="1" applyFont="1">
      <alignment horizontal="right"/>
      <protection/>
    </xf>
    <xf numFmtId="0" fontId="7" fillId="0" borderId="3" xfId="22" applyFont="1">
      <alignment horizontal="left"/>
      <protection/>
    </xf>
    <xf numFmtId="0" fontId="7" fillId="0" borderId="1" xfId="22" applyNumberFormat="1" applyFont="1">
      <alignment horizontal="center"/>
      <protection/>
    </xf>
    <xf numFmtId="4" fontId="7" fillId="0" borderId="1" xfId="22" applyNumberFormat="1" applyFont="1">
      <alignment horizontal="right"/>
      <protection/>
    </xf>
    <xf numFmtId="0" fontId="1" fillId="0" borderId="0" xfId="24">
      <alignment horizontal="left"/>
      <protection/>
    </xf>
    <xf numFmtId="0" fontId="2" fillId="0" borderId="4" xfId="24" applyNumberFormat="1" applyFont="1">
      <alignment horizontal="centerContinuous" vertical="center"/>
      <protection/>
    </xf>
    <xf numFmtId="1" fontId="1" fillId="0" borderId="1" xfId="24" applyNumberFormat="1" applyFont="1">
      <alignment horizontal="center" vertical="center"/>
      <protection/>
    </xf>
    <xf numFmtId="0" fontId="4" fillId="0" borderId="5" xfId="24" applyFont="1">
      <alignment horizontal="left"/>
      <protection/>
    </xf>
    <xf numFmtId="0" fontId="4" fillId="0" borderId="6" xfId="24" applyFont="1">
      <alignment horizontal="left"/>
      <protection/>
    </xf>
    <xf numFmtId="0" fontId="4" fillId="0" borderId="7" xfId="24" applyFont="1">
      <alignment horizontal="left"/>
      <protection/>
    </xf>
    <xf numFmtId="2" fontId="4" fillId="0" borderId="1" xfId="24" applyNumberFormat="1" applyFont="1">
      <alignment horizontal="right"/>
      <protection/>
    </xf>
    <xf numFmtId="4" fontId="4" fillId="0" borderId="1" xfId="24" applyNumberFormat="1" applyFont="1">
      <alignment horizontal="right"/>
      <protection/>
    </xf>
    <xf numFmtId="0" fontId="1" fillId="0" borderId="1" xfId="18" applyNumberFormat="1" applyFont="1">
      <alignment horizontal="center" vertical="center"/>
      <protection/>
    </xf>
    <xf numFmtId="0" fontId="1" fillId="0" borderId="1" xfId="18" applyNumberFormat="1" applyFont="1">
      <alignment horizontal="center" vertical="center" wrapText="1"/>
      <protection/>
    </xf>
    <xf numFmtId="0" fontId="4" fillId="0" borderId="1" xfId="24" applyFont="1">
      <alignment horizontal="left"/>
      <protection/>
    </xf>
    <xf numFmtId="1" fontId="5" fillId="0" borderId="8" xfId="24" applyNumberFormat="1" applyFont="1">
      <alignment horizontal="center"/>
      <protection/>
    </xf>
    <xf numFmtId="0" fontId="5" fillId="0" borderId="8" xfId="24" applyNumberFormat="1" applyFont="1">
      <alignment horizontal="left" wrapText="1"/>
      <protection/>
    </xf>
    <xf numFmtId="0" fontId="5" fillId="0" borderId="8" xfId="24" applyNumberFormat="1" applyFont="1">
      <alignment horizontal="center" wrapText="1"/>
      <protection/>
    </xf>
    <xf numFmtId="0" fontId="5" fillId="0" borderId="8" xfId="24" applyNumberFormat="1" applyFont="1">
      <alignment horizontal="center"/>
      <protection/>
    </xf>
    <xf numFmtId="2" fontId="5" fillId="0" borderId="8" xfId="24" applyNumberFormat="1" applyFont="1">
      <alignment horizontal="right"/>
      <protection/>
    </xf>
    <xf numFmtId="0" fontId="6" fillId="0" borderId="9" xfId="24" applyNumberFormat="1" applyFont="1">
      <alignment horizontal="center"/>
      <protection/>
    </xf>
    <xf numFmtId="0" fontId="6" fillId="0" borderId="9" xfId="24" applyNumberFormat="1" applyFont="1">
      <alignment horizontal="left" wrapText="1"/>
      <protection/>
    </xf>
    <xf numFmtId="0" fontId="6" fillId="0" borderId="9" xfId="24" applyNumberFormat="1" applyFont="1">
      <alignment horizontal="center" wrapText="1"/>
      <protection/>
    </xf>
    <xf numFmtId="0" fontId="6" fillId="0" borderId="9" xfId="24" applyNumberFormat="1" applyFont="1">
      <alignment horizontal="right"/>
      <protection/>
    </xf>
    <xf numFmtId="0" fontId="6" fillId="0" borderId="1" xfId="24" applyNumberFormat="1" applyFont="1">
      <alignment horizontal="center" wrapText="1"/>
      <protection/>
    </xf>
    <xf numFmtId="2" fontId="6" fillId="0" borderId="1" xfId="24" applyNumberFormat="1" applyFont="1">
      <alignment horizontal="right"/>
      <protection/>
    </xf>
    <xf numFmtId="4" fontId="5" fillId="0" borderId="8" xfId="24" applyNumberFormat="1" applyFont="1">
      <alignment horizontal="right"/>
      <protection/>
    </xf>
    <xf numFmtId="1" fontId="5" fillId="0" borderId="8" xfId="24" applyNumberFormat="1" applyFont="1">
      <alignment horizontal="center" wrapText="1"/>
      <protection/>
    </xf>
    <xf numFmtId="4" fontId="6" fillId="0" borderId="1" xfId="24" applyNumberFormat="1" applyFont="1">
      <alignment horizontal="right"/>
      <protection/>
    </xf>
    <xf numFmtId="0" fontId="5" fillId="0" borderId="8" xfId="24" applyNumberFormat="1" applyFont="1">
      <alignment horizontal="right"/>
      <protection/>
    </xf>
    <xf numFmtId="0" fontId="7" fillId="0" borderId="3" xfId="24" applyFont="1">
      <alignment horizontal="left"/>
      <protection/>
    </xf>
    <xf numFmtId="0" fontId="7" fillId="0" borderId="1" xfId="24" applyNumberFormat="1" applyFont="1">
      <alignment horizontal="center"/>
      <protection/>
    </xf>
    <xf numFmtId="4" fontId="7" fillId="0" borderId="1" xfId="24" applyNumberFormat="1" applyFont="1">
      <alignment horizontal="right"/>
      <protection/>
    </xf>
    <xf numFmtId="0" fontId="7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7" fillId="0" borderId="1" xfId="22" applyNumberFormat="1" applyFont="1" applyBorder="1">
      <alignment/>
      <protection/>
    </xf>
    <xf numFmtId="4" fontId="7" fillId="0" borderId="1" xfId="22" applyNumberFormat="1" applyFont="1" applyBorder="1">
      <alignment/>
      <protection/>
    </xf>
    <xf numFmtId="0" fontId="1" fillId="0" borderId="0" xfId="23">
      <alignment horizontal="left"/>
      <protection/>
    </xf>
    <xf numFmtId="0" fontId="1" fillId="0" borderId="1" xfId="24" applyNumberFormat="1" applyFont="1">
      <alignment horizontal="center" vertical="center" wrapText="1"/>
      <protection/>
    </xf>
    <xf numFmtId="0" fontId="4" fillId="0" borderId="2" xfId="23" applyFont="1" applyBorder="1" applyAlignment="1">
      <alignment horizontal="left" wrapText="1"/>
      <protection/>
    </xf>
    <xf numFmtId="0" fontId="1" fillId="0" borderId="1" xfId="23" applyNumberFormat="1" applyFont="1">
      <alignment horizontal="center" vertical="center"/>
      <protection/>
    </xf>
    <xf numFmtId="0" fontId="1" fillId="0" borderId="1" xfId="23" applyNumberFormat="1" applyFont="1">
      <alignment horizontal="center" vertical="center" wrapText="1"/>
      <protection/>
    </xf>
    <xf numFmtId="0" fontId="4" fillId="0" borderId="2" xfId="18" applyFont="1" applyBorder="1" applyAlignment="1">
      <alignment horizontal="left" wrapText="1"/>
      <protection/>
    </xf>
    <xf numFmtId="0" fontId="2" fillId="0" borderId="4" xfId="23" applyNumberFormat="1" applyFont="1">
      <alignment horizontal="centerContinuous" vertical="center"/>
      <protection/>
    </xf>
    <xf numFmtId="1" fontId="1" fillId="0" borderId="1" xfId="23" applyNumberFormat="1" applyFont="1">
      <alignment horizontal="center" vertical="center"/>
      <protection/>
    </xf>
    <xf numFmtId="0" fontId="4" fillId="0" borderId="5" xfId="23" applyFont="1">
      <alignment horizontal="left"/>
      <protection/>
    </xf>
    <xf numFmtId="0" fontId="4" fillId="0" borderId="6" xfId="23" applyFont="1">
      <alignment horizontal="left"/>
      <protection/>
    </xf>
    <xf numFmtId="0" fontId="4" fillId="0" borderId="7" xfId="23" applyFont="1">
      <alignment horizontal="left"/>
      <protection/>
    </xf>
    <xf numFmtId="2" fontId="4" fillId="0" borderId="1" xfId="23" applyNumberFormat="1" applyFont="1">
      <alignment horizontal="right"/>
      <protection/>
    </xf>
    <xf numFmtId="4" fontId="4" fillId="0" borderId="1" xfId="23" applyNumberFormat="1" applyFont="1">
      <alignment horizontal="right"/>
      <protection/>
    </xf>
    <xf numFmtId="0" fontId="4" fillId="0" borderId="1" xfId="23" applyFont="1">
      <alignment horizontal="left"/>
      <protection/>
    </xf>
    <xf numFmtId="1" fontId="5" fillId="0" borderId="8" xfId="23" applyNumberFormat="1" applyFont="1">
      <alignment horizontal="center"/>
      <protection/>
    </xf>
    <xf numFmtId="0" fontId="5" fillId="0" borderId="8" xfId="23" applyNumberFormat="1" applyFont="1">
      <alignment horizontal="left" wrapText="1"/>
      <protection/>
    </xf>
    <xf numFmtId="0" fontId="5" fillId="0" borderId="8" xfId="23" applyNumberFormat="1" applyFont="1">
      <alignment horizontal="center" wrapText="1"/>
      <protection/>
    </xf>
    <xf numFmtId="0" fontId="5" fillId="0" borderId="8" xfId="23" applyNumberFormat="1" applyFont="1">
      <alignment horizontal="center"/>
      <protection/>
    </xf>
    <xf numFmtId="2" fontId="5" fillId="0" borderId="8" xfId="23" applyNumberFormat="1" applyFont="1">
      <alignment horizontal="right"/>
      <protection/>
    </xf>
    <xf numFmtId="0" fontId="5" fillId="0" borderId="8" xfId="23" applyNumberFormat="1" applyFont="1">
      <alignment horizontal="right"/>
      <protection/>
    </xf>
    <xf numFmtId="1" fontId="5" fillId="0" borderId="8" xfId="23" applyNumberFormat="1" applyFont="1">
      <alignment horizontal="center" wrapText="1"/>
      <protection/>
    </xf>
    <xf numFmtId="4" fontId="5" fillId="0" borderId="8" xfId="23" applyNumberFormat="1" applyFont="1">
      <alignment horizontal="right"/>
      <protection/>
    </xf>
    <xf numFmtId="0" fontId="6" fillId="0" borderId="9" xfId="23" applyNumberFormat="1" applyFont="1">
      <alignment horizontal="center"/>
      <protection/>
    </xf>
    <xf numFmtId="0" fontId="6" fillId="0" borderId="9" xfId="23" applyNumberFormat="1" applyFont="1">
      <alignment horizontal="left" wrapText="1"/>
      <protection/>
    </xf>
    <xf numFmtId="0" fontId="6" fillId="0" borderId="9" xfId="23" applyNumberFormat="1" applyFont="1">
      <alignment horizontal="center" wrapText="1"/>
      <protection/>
    </xf>
    <xf numFmtId="0" fontId="6" fillId="0" borderId="9" xfId="23" applyNumberFormat="1" applyFont="1">
      <alignment horizontal="right"/>
      <protection/>
    </xf>
    <xf numFmtId="0" fontId="6" fillId="0" borderId="1" xfId="23" applyNumberFormat="1" applyFont="1">
      <alignment horizontal="center" wrapText="1"/>
      <protection/>
    </xf>
    <xf numFmtId="2" fontId="6" fillId="0" borderId="1" xfId="23" applyNumberFormat="1" applyFont="1">
      <alignment horizontal="right"/>
      <protection/>
    </xf>
    <xf numFmtId="4" fontId="6" fillId="0" borderId="1" xfId="23" applyNumberFormat="1" applyFont="1">
      <alignment horizontal="right"/>
      <protection/>
    </xf>
    <xf numFmtId="0" fontId="4" fillId="0" borderId="1" xfId="23" applyNumberFormat="1" applyFont="1">
      <alignment horizontal="right"/>
      <protection/>
    </xf>
    <xf numFmtId="0" fontId="7" fillId="0" borderId="3" xfId="23" applyFont="1">
      <alignment horizontal="left"/>
      <protection/>
    </xf>
    <xf numFmtId="0" fontId="7" fillId="0" borderId="1" xfId="23" applyNumberFormat="1" applyFont="1">
      <alignment horizontal="center"/>
      <protection/>
    </xf>
    <xf numFmtId="4" fontId="7" fillId="0" borderId="1" xfId="23" applyNumberFormat="1" applyFont="1">
      <alignment horizontal="right"/>
      <protection/>
    </xf>
    <xf numFmtId="0" fontId="1" fillId="0" borderId="1" xfId="22" applyNumberFormat="1" applyFont="1">
      <alignment horizontal="center" vertical="center"/>
      <protection/>
    </xf>
    <xf numFmtId="0" fontId="1" fillId="0" borderId="1" xfId="22" applyNumberFormat="1" applyFont="1">
      <alignment horizontal="center" vertical="center" wrapText="1"/>
      <protection/>
    </xf>
    <xf numFmtId="0" fontId="4" fillId="0" borderId="2" xfId="24" applyFont="1" applyBorder="1" applyAlignment="1">
      <alignment horizontal="left" wrapText="1"/>
      <protection/>
    </xf>
    <xf numFmtId="0" fontId="1" fillId="0" borderId="1" xfId="24" applyNumberFormat="1" applyFont="1">
      <alignment horizontal="center" vertical="center"/>
      <protection/>
    </xf>
    <xf numFmtId="0" fontId="1" fillId="0" borderId="0" xfId="18">
      <alignment horizontal="left"/>
      <protection/>
    </xf>
    <xf numFmtId="0" fontId="2" fillId="0" borderId="4" xfId="18" applyNumberFormat="1" applyFont="1">
      <alignment horizontal="centerContinuous" vertical="center"/>
      <protection/>
    </xf>
    <xf numFmtId="1" fontId="1" fillId="0" borderId="1" xfId="18" applyNumberFormat="1" applyFont="1">
      <alignment horizontal="center" vertical="center"/>
      <protection/>
    </xf>
    <xf numFmtId="0" fontId="4" fillId="0" borderId="5" xfId="18" applyFont="1">
      <alignment horizontal="left"/>
      <protection/>
    </xf>
    <xf numFmtId="0" fontId="4" fillId="0" borderId="6" xfId="18" applyFont="1">
      <alignment horizontal="left"/>
      <protection/>
    </xf>
    <xf numFmtId="0" fontId="4" fillId="0" borderId="7" xfId="18" applyFont="1">
      <alignment horizontal="left"/>
      <protection/>
    </xf>
    <xf numFmtId="2" fontId="4" fillId="0" borderId="1" xfId="18" applyNumberFormat="1" applyFont="1">
      <alignment horizontal="right"/>
      <protection/>
    </xf>
    <xf numFmtId="4" fontId="4" fillId="0" borderId="1" xfId="18" applyNumberFormat="1" applyFont="1">
      <alignment horizontal="right"/>
      <protection/>
    </xf>
    <xf numFmtId="0" fontId="4" fillId="0" borderId="1" xfId="18" applyFont="1">
      <alignment horizontal="left"/>
      <protection/>
    </xf>
    <xf numFmtId="1" fontId="5" fillId="0" borderId="8" xfId="18" applyNumberFormat="1" applyFont="1">
      <alignment horizontal="center"/>
      <protection/>
    </xf>
    <xf numFmtId="0" fontId="5" fillId="0" borderId="8" xfId="18" applyNumberFormat="1" applyFont="1">
      <alignment horizontal="left" wrapText="1"/>
      <protection/>
    </xf>
    <xf numFmtId="1" fontId="5" fillId="0" borderId="8" xfId="18" applyNumberFormat="1" applyFont="1">
      <alignment horizontal="center" wrapText="1"/>
      <protection/>
    </xf>
    <xf numFmtId="0" fontId="5" fillId="0" borderId="8" xfId="18" applyNumberFormat="1" applyFont="1">
      <alignment horizontal="center"/>
      <protection/>
    </xf>
    <xf numFmtId="2" fontId="5" fillId="0" borderId="8" xfId="18" applyNumberFormat="1" applyFont="1">
      <alignment horizontal="right"/>
      <protection/>
    </xf>
    <xf numFmtId="0" fontId="5" fillId="0" borderId="8" xfId="18" applyNumberFormat="1" applyFont="1">
      <alignment horizontal="center" wrapText="1"/>
      <protection/>
    </xf>
    <xf numFmtId="0" fontId="6" fillId="0" borderId="9" xfId="18" applyNumberFormat="1" applyFont="1">
      <alignment horizontal="center"/>
      <protection/>
    </xf>
    <xf numFmtId="0" fontId="6" fillId="0" borderId="9" xfId="18" applyNumberFormat="1" applyFont="1">
      <alignment horizontal="left" wrapText="1"/>
      <protection/>
    </xf>
    <xf numFmtId="0" fontId="6" fillId="0" borderId="9" xfId="18" applyNumberFormat="1" applyFont="1">
      <alignment horizontal="center" wrapText="1"/>
      <protection/>
    </xf>
    <xf numFmtId="0" fontId="6" fillId="0" borderId="9" xfId="18" applyNumberFormat="1" applyFont="1">
      <alignment horizontal="right"/>
      <protection/>
    </xf>
    <xf numFmtId="0" fontId="6" fillId="0" borderId="1" xfId="18" applyNumberFormat="1" applyFont="1">
      <alignment horizontal="center" wrapText="1"/>
      <protection/>
    </xf>
    <xf numFmtId="2" fontId="6" fillId="0" borderId="1" xfId="18" applyNumberFormat="1" applyFont="1">
      <alignment horizontal="right"/>
      <protection/>
    </xf>
    <xf numFmtId="0" fontId="5" fillId="0" borderId="8" xfId="18" applyNumberFormat="1" applyFont="1">
      <alignment horizontal="right"/>
      <protection/>
    </xf>
    <xf numFmtId="4" fontId="5" fillId="0" borderId="8" xfId="18" applyNumberFormat="1" applyFont="1">
      <alignment horizontal="right"/>
      <protection/>
    </xf>
    <xf numFmtId="4" fontId="6" fillId="0" borderId="1" xfId="18" applyNumberFormat="1" applyFont="1">
      <alignment horizontal="right"/>
      <protection/>
    </xf>
    <xf numFmtId="0" fontId="4" fillId="0" borderId="1" xfId="18" applyNumberFormat="1" applyFont="1">
      <alignment horizontal="right"/>
      <protection/>
    </xf>
    <xf numFmtId="0" fontId="7" fillId="0" borderId="3" xfId="18" applyFont="1">
      <alignment horizontal="left"/>
      <protection/>
    </xf>
    <xf numFmtId="0" fontId="7" fillId="0" borderId="1" xfId="18" applyNumberFormat="1" applyFont="1">
      <alignment horizontal="center"/>
      <protection/>
    </xf>
    <xf numFmtId="4" fontId="7" fillId="0" borderId="1" xfId="18" applyNumberFormat="1" applyFont="1">
      <alignment horizontal="right"/>
      <protection/>
    </xf>
    <xf numFmtId="0" fontId="4" fillId="0" borderId="2" xfId="22" applyFont="1" applyBorder="1" applyAlignment="1">
      <alignment horizontal="left" wrapText="1"/>
      <protection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2" xfId="17" applyFont="1" applyBorder="1" applyAlignment="1">
      <alignment horizontal="left" wrapText="1"/>
      <protection/>
    </xf>
    <xf numFmtId="0" fontId="8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" fillId="0" borderId="1" xfId="17" applyNumberFormat="1" applyFont="1">
      <alignment horizontal="center" vertical="center"/>
      <protection/>
    </xf>
    <xf numFmtId="0" fontId="1" fillId="0" borderId="1" xfId="17" applyNumberFormat="1" applyFont="1">
      <alignment horizontal="center" vertical="center" wrapText="1"/>
      <protection/>
    </xf>
    <xf numFmtId="0" fontId="4" fillId="0" borderId="2" xfId="20" applyFont="1" applyBorder="1" applyAlignment="1">
      <alignment horizontal="left" wrapText="1"/>
      <protection/>
    </xf>
    <xf numFmtId="0" fontId="1" fillId="0" borderId="1" xfId="20" applyNumberFormat="1" applyFont="1">
      <alignment horizontal="center" vertical="center"/>
      <protection/>
    </xf>
    <xf numFmtId="0" fontId="1" fillId="0" borderId="1" xfId="20" applyNumberFormat="1" applyFont="1">
      <alignment horizontal="center" vertical="center" wrapText="1"/>
      <protection/>
    </xf>
    <xf numFmtId="0" fontId="4" fillId="0" borderId="2" xfId="19" applyFont="1" applyBorder="1" applyAlignment="1">
      <alignment horizontal="left" wrapText="1"/>
      <protection/>
    </xf>
    <xf numFmtId="0" fontId="1" fillId="0" borderId="1" xfId="19" applyNumberFormat="1" applyFont="1">
      <alignment horizontal="center" vertical="center"/>
      <protection/>
    </xf>
    <xf numFmtId="0" fontId="1" fillId="0" borderId="1" xfId="19" applyNumberFormat="1" applyFont="1">
      <alignment horizontal="center" vertical="center" wrapText="1"/>
      <protection/>
    </xf>
    <xf numFmtId="0" fontId="4" fillId="0" borderId="2" xfId="21" applyFont="1" applyBorder="1" applyAlignment="1">
      <alignment horizontal="left" wrapText="1"/>
      <protection/>
    </xf>
    <xf numFmtId="0" fontId="1" fillId="0" borderId="1" xfId="21" applyNumberFormat="1" applyFont="1">
      <alignment horizontal="center" vertical="center"/>
      <protection/>
    </xf>
    <xf numFmtId="0" fontId="1" fillId="0" borderId="1" xfId="21" applyNumberFormat="1" applyFont="1">
      <alignment horizontal="center" vertical="center" wrapText="1"/>
      <protection/>
    </xf>
    <xf numFmtId="0" fontId="12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right"/>
    </xf>
  </cellXfs>
  <cellStyles count="14">
    <cellStyle name="Normal" xfId="0"/>
    <cellStyle name="Currency" xfId="15"/>
    <cellStyle name="Currency [0]" xfId="16"/>
    <cellStyle name="Обычный_Лист1" xfId="17"/>
    <cellStyle name="Обычный_Лист10" xfId="18"/>
    <cellStyle name="Обычный_Лист2" xfId="19"/>
    <cellStyle name="Обычный_Лист4" xfId="20"/>
    <cellStyle name="Обычный_Лист5" xfId="21"/>
    <cellStyle name="Обычный_Лист6" xfId="22"/>
    <cellStyle name="Обычный_Лист8" xfId="23"/>
    <cellStyle name="Обычный_Лист9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workbookViewId="0" topLeftCell="A185">
      <selection activeCell="C196" sqref="C196:G205"/>
    </sheetView>
  </sheetViews>
  <sheetFormatPr defaultColWidth="9.00390625" defaultRowHeight="12.75"/>
  <cols>
    <col min="2" max="2" width="27.125" style="0" customWidth="1"/>
    <col min="7" max="7" width="13.125" style="0" customWidth="1"/>
    <col min="11" max="11" width="11.25390625" style="0" customWidth="1"/>
  </cols>
  <sheetData>
    <row r="1" spans="1:11" ht="12.75">
      <c r="A1" s="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4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4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4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4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277" t="s">
        <v>5</v>
      </c>
      <c r="B8" s="277" t="s">
        <v>6</v>
      </c>
      <c r="C8" s="278" t="s">
        <v>7</v>
      </c>
      <c r="D8" s="277" t="s">
        <v>8</v>
      </c>
      <c r="E8" s="2" t="s">
        <v>9</v>
      </c>
      <c r="F8" s="3"/>
      <c r="G8" s="7"/>
      <c r="H8" s="2" t="s">
        <v>10</v>
      </c>
      <c r="I8" s="3"/>
      <c r="J8" s="3"/>
      <c r="K8" s="7"/>
    </row>
    <row r="9" spans="1:11" ht="22.5">
      <c r="A9" s="277"/>
      <c r="B9" s="277"/>
      <c r="C9" s="278"/>
      <c r="D9" s="277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11</v>
      </c>
      <c r="K10" s="8">
        <v>12</v>
      </c>
    </row>
    <row r="11" spans="1:11" ht="12.75">
      <c r="A11" s="9" t="s">
        <v>16</v>
      </c>
      <c r="B11" s="10"/>
      <c r="C11" s="10"/>
      <c r="D11" s="10"/>
      <c r="E11" s="11"/>
      <c r="F11" s="12"/>
      <c r="G11" s="13">
        <v>74230.06</v>
      </c>
      <c r="H11" s="14"/>
      <c r="I11" s="14"/>
      <c r="J11" s="12"/>
      <c r="K11" s="13">
        <v>41443.48</v>
      </c>
    </row>
    <row r="12" spans="1:11" ht="12.75">
      <c r="A12" s="15">
        <v>1</v>
      </c>
      <c r="B12" s="16" t="s">
        <v>17</v>
      </c>
      <c r="C12" s="17">
        <v>54</v>
      </c>
      <c r="D12" s="18" t="s">
        <v>18</v>
      </c>
      <c r="E12" s="19">
        <v>9087.95</v>
      </c>
      <c r="F12" s="20">
        <v>1</v>
      </c>
      <c r="G12" s="19">
        <v>9087.95</v>
      </c>
      <c r="H12" s="21"/>
      <c r="I12" s="21"/>
      <c r="J12" s="22"/>
      <c r="K12" s="22"/>
    </row>
    <row r="13" spans="1:11" ht="24">
      <c r="A13" s="15">
        <v>2</v>
      </c>
      <c r="B13" s="16" t="s">
        <v>19</v>
      </c>
      <c r="C13" s="17">
        <v>50</v>
      </c>
      <c r="D13" s="18" t="s">
        <v>20</v>
      </c>
      <c r="E13" s="20">
        <v>501.2</v>
      </c>
      <c r="F13" s="20">
        <v>2</v>
      </c>
      <c r="G13" s="19">
        <v>1002.4</v>
      </c>
      <c r="H13" s="21"/>
      <c r="I13" s="21"/>
      <c r="J13" s="20">
        <v>2</v>
      </c>
      <c r="K13" s="19">
        <v>1002.4</v>
      </c>
    </row>
    <row r="14" spans="1:11" ht="24">
      <c r="A14" s="23"/>
      <c r="B14" s="24"/>
      <c r="C14" s="25"/>
      <c r="D14" s="23"/>
      <c r="E14" s="26"/>
      <c r="F14" s="26"/>
      <c r="G14" s="26"/>
      <c r="H14" s="27" t="s">
        <v>21</v>
      </c>
      <c r="I14" s="27" t="s">
        <v>22</v>
      </c>
      <c r="J14" s="28">
        <v>2</v>
      </c>
      <c r="K14" s="29">
        <v>1002.4</v>
      </c>
    </row>
    <row r="15" spans="1:11" ht="24">
      <c r="A15" s="15">
        <v>3</v>
      </c>
      <c r="B15" s="16" t="s">
        <v>23</v>
      </c>
      <c r="C15" s="17">
        <v>51</v>
      </c>
      <c r="D15" s="18" t="s">
        <v>24</v>
      </c>
      <c r="E15" s="20">
        <v>572.78</v>
      </c>
      <c r="F15" s="20">
        <v>2</v>
      </c>
      <c r="G15" s="19">
        <v>1145.56</v>
      </c>
      <c r="H15" s="21"/>
      <c r="I15" s="21"/>
      <c r="J15" s="20">
        <v>2</v>
      </c>
      <c r="K15" s="19">
        <v>1145.56</v>
      </c>
    </row>
    <row r="16" spans="1:11" ht="24">
      <c r="A16" s="23"/>
      <c r="B16" s="24"/>
      <c r="C16" s="25"/>
      <c r="D16" s="23"/>
      <c r="E16" s="26"/>
      <c r="F16" s="26"/>
      <c r="G16" s="26"/>
      <c r="H16" s="27" t="s">
        <v>21</v>
      </c>
      <c r="I16" s="27" t="s">
        <v>22</v>
      </c>
      <c r="J16" s="28">
        <v>2</v>
      </c>
      <c r="K16" s="29">
        <v>1145.56</v>
      </c>
    </row>
    <row r="17" spans="1:11" ht="12.75">
      <c r="A17" s="15">
        <v>4</v>
      </c>
      <c r="B17" s="16" t="s">
        <v>25</v>
      </c>
      <c r="C17" s="17">
        <v>32</v>
      </c>
      <c r="D17" s="18" t="s">
        <v>26</v>
      </c>
      <c r="E17" s="20">
        <v>727.36</v>
      </c>
      <c r="F17" s="20">
        <v>4</v>
      </c>
      <c r="G17" s="19">
        <v>2909.44</v>
      </c>
      <c r="H17" s="21"/>
      <c r="I17" s="21"/>
      <c r="J17" s="22"/>
      <c r="K17" s="22"/>
    </row>
    <row r="18" spans="1:11" ht="12.75">
      <c r="A18" s="15">
        <v>5</v>
      </c>
      <c r="B18" s="16" t="s">
        <v>27</v>
      </c>
      <c r="C18" s="21" t="s">
        <v>28</v>
      </c>
      <c r="D18" s="18" t="s">
        <v>29</v>
      </c>
      <c r="E18" s="19">
        <v>1550.94</v>
      </c>
      <c r="F18" s="20">
        <v>6</v>
      </c>
      <c r="G18" s="19">
        <v>9305.64</v>
      </c>
      <c r="H18" s="21"/>
      <c r="I18" s="21"/>
      <c r="J18" s="20">
        <v>6</v>
      </c>
      <c r="K18" s="19">
        <v>9305.64</v>
      </c>
    </row>
    <row r="19" spans="1:11" ht="24">
      <c r="A19" s="23"/>
      <c r="B19" s="24"/>
      <c r="C19" s="25"/>
      <c r="D19" s="23"/>
      <c r="E19" s="26"/>
      <c r="F19" s="26"/>
      <c r="G19" s="26"/>
      <c r="H19" s="27" t="s">
        <v>30</v>
      </c>
      <c r="I19" s="27" t="s">
        <v>31</v>
      </c>
      <c r="J19" s="28">
        <v>3</v>
      </c>
      <c r="K19" s="29">
        <v>4652.82</v>
      </c>
    </row>
    <row r="20" spans="1:11" ht="24">
      <c r="A20" s="23"/>
      <c r="B20" s="24"/>
      <c r="C20" s="25"/>
      <c r="D20" s="23"/>
      <c r="E20" s="26"/>
      <c r="F20" s="26"/>
      <c r="G20" s="26"/>
      <c r="H20" s="27" t="s">
        <v>32</v>
      </c>
      <c r="I20" s="27" t="s">
        <v>33</v>
      </c>
      <c r="J20" s="28">
        <v>1</v>
      </c>
      <c r="K20" s="29">
        <v>1550.94</v>
      </c>
    </row>
    <row r="21" spans="1:11" ht="24">
      <c r="A21" s="23"/>
      <c r="B21" s="24"/>
      <c r="C21" s="25"/>
      <c r="D21" s="23"/>
      <c r="E21" s="26"/>
      <c r="F21" s="26"/>
      <c r="G21" s="26"/>
      <c r="H21" s="27" t="s">
        <v>34</v>
      </c>
      <c r="I21" s="27" t="s">
        <v>33</v>
      </c>
      <c r="J21" s="28">
        <v>1</v>
      </c>
      <c r="K21" s="29">
        <v>1550.94</v>
      </c>
    </row>
    <row r="22" spans="1:11" ht="24">
      <c r="A22" s="23"/>
      <c r="B22" s="24"/>
      <c r="C22" s="25"/>
      <c r="D22" s="23"/>
      <c r="E22" s="26"/>
      <c r="F22" s="26"/>
      <c r="G22" s="26"/>
      <c r="H22" s="27" t="s">
        <v>35</v>
      </c>
      <c r="I22" s="27" t="s">
        <v>36</v>
      </c>
      <c r="J22" s="28">
        <v>1</v>
      </c>
      <c r="K22" s="29">
        <v>1550.94</v>
      </c>
    </row>
    <row r="23" spans="1:11" ht="24">
      <c r="A23" s="15">
        <v>6</v>
      </c>
      <c r="B23" s="16" t="s">
        <v>37</v>
      </c>
      <c r="C23" s="21" t="s">
        <v>38</v>
      </c>
      <c r="D23" s="18" t="s">
        <v>26</v>
      </c>
      <c r="E23" s="20">
        <v>258.19</v>
      </c>
      <c r="F23" s="20">
        <v>127</v>
      </c>
      <c r="G23" s="19">
        <v>32790.13</v>
      </c>
      <c r="H23" s="21"/>
      <c r="I23" s="21"/>
      <c r="J23" s="20">
        <v>60</v>
      </c>
      <c r="K23" s="19">
        <v>15491.4</v>
      </c>
    </row>
    <row r="24" spans="1:11" ht="24">
      <c r="A24" s="23"/>
      <c r="B24" s="24"/>
      <c r="C24" s="25"/>
      <c r="D24" s="23"/>
      <c r="E24" s="26"/>
      <c r="F24" s="26"/>
      <c r="G24" s="26"/>
      <c r="H24" s="27" t="s">
        <v>30</v>
      </c>
      <c r="I24" s="27" t="s">
        <v>31</v>
      </c>
      <c r="J24" s="28">
        <v>60</v>
      </c>
      <c r="K24" s="29">
        <v>15491.4</v>
      </c>
    </row>
    <row r="25" spans="1:11" ht="36">
      <c r="A25" s="15">
        <v>7</v>
      </c>
      <c r="B25" s="16" t="s">
        <v>39</v>
      </c>
      <c r="C25" s="21" t="s">
        <v>40</v>
      </c>
      <c r="D25" s="18" t="s">
        <v>29</v>
      </c>
      <c r="E25" s="20">
        <v>109.99</v>
      </c>
      <c r="F25" s="20">
        <v>3</v>
      </c>
      <c r="G25" s="20">
        <v>329.97</v>
      </c>
      <c r="H25" s="21"/>
      <c r="I25" s="21"/>
      <c r="J25" s="20">
        <v>2</v>
      </c>
      <c r="K25" s="20">
        <v>219.98</v>
      </c>
    </row>
    <row r="26" spans="1:11" ht="24">
      <c r="A26" s="23"/>
      <c r="B26" s="24"/>
      <c r="C26" s="25"/>
      <c r="D26" s="23"/>
      <c r="E26" s="26"/>
      <c r="F26" s="26"/>
      <c r="G26" s="26"/>
      <c r="H26" s="27" t="s">
        <v>30</v>
      </c>
      <c r="I26" s="27" t="s">
        <v>31</v>
      </c>
      <c r="J26" s="28">
        <v>2</v>
      </c>
      <c r="K26" s="28">
        <v>219.98</v>
      </c>
    </row>
    <row r="27" spans="1:11" ht="12.75">
      <c r="A27" s="15">
        <v>8</v>
      </c>
      <c r="B27" s="16" t="s">
        <v>41</v>
      </c>
      <c r="C27" s="17">
        <v>62</v>
      </c>
      <c r="D27" s="18" t="s">
        <v>20</v>
      </c>
      <c r="E27" s="19">
        <v>3850</v>
      </c>
      <c r="F27" s="20">
        <v>2</v>
      </c>
      <c r="G27" s="19">
        <v>7700</v>
      </c>
      <c r="H27" s="21"/>
      <c r="I27" s="21"/>
      <c r="J27" s="20">
        <v>2</v>
      </c>
      <c r="K27" s="19">
        <v>7700</v>
      </c>
    </row>
    <row r="28" spans="1:11" ht="24">
      <c r="A28" s="23"/>
      <c r="B28" s="24"/>
      <c r="C28" s="25"/>
      <c r="D28" s="23"/>
      <c r="E28" s="26"/>
      <c r="F28" s="26"/>
      <c r="G28" s="26"/>
      <c r="H28" s="27" t="s">
        <v>42</v>
      </c>
      <c r="I28" s="27" t="s">
        <v>22</v>
      </c>
      <c r="J28" s="28">
        <v>2</v>
      </c>
      <c r="K28" s="29">
        <v>7700</v>
      </c>
    </row>
    <row r="29" spans="1:11" ht="24">
      <c r="A29" s="15">
        <v>9</v>
      </c>
      <c r="B29" s="16" t="s">
        <v>43</v>
      </c>
      <c r="C29" s="17">
        <v>2</v>
      </c>
      <c r="D29" s="18" t="s">
        <v>24</v>
      </c>
      <c r="E29" s="20">
        <v>30.13</v>
      </c>
      <c r="F29" s="20">
        <v>50</v>
      </c>
      <c r="G29" s="19">
        <v>1506.5</v>
      </c>
      <c r="H29" s="21"/>
      <c r="I29" s="21"/>
      <c r="J29" s="22"/>
      <c r="K29" s="22"/>
    </row>
    <row r="30" spans="1:11" ht="36">
      <c r="A30" s="15">
        <v>10</v>
      </c>
      <c r="B30" s="16" t="s">
        <v>44</v>
      </c>
      <c r="C30" s="17">
        <v>94</v>
      </c>
      <c r="D30" s="18" t="s">
        <v>26</v>
      </c>
      <c r="E30" s="20">
        <v>348.55</v>
      </c>
      <c r="F30" s="20">
        <v>16</v>
      </c>
      <c r="G30" s="19">
        <v>5576.8</v>
      </c>
      <c r="H30" s="21"/>
      <c r="I30" s="21"/>
      <c r="J30" s="22"/>
      <c r="K30" s="22"/>
    </row>
    <row r="31" spans="1:11" ht="36">
      <c r="A31" s="15">
        <v>11</v>
      </c>
      <c r="B31" s="16" t="s">
        <v>45</v>
      </c>
      <c r="C31" s="17">
        <v>69</v>
      </c>
      <c r="D31" s="18" t="s">
        <v>46</v>
      </c>
      <c r="E31" s="20">
        <v>69.93</v>
      </c>
      <c r="F31" s="20">
        <v>1</v>
      </c>
      <c r="G31" s="20">
        <v>69.93</v>
      </c>
      <c r="H31" s="21"/>
      <c r="I31" s="21"/>
      <c r="J31" s="20">
        <v>1</v>
      </c>
      <c r="K31" s="20">
        <v>69.93</v>
      </c>
    </row>
    <row r="32" spans="1:11" ht="24">
      <c r="A32" s="23"/>
      <c r="B32" s="24"/>
      <c r="C32" s="25"/>
      <c r="D32" s="23"/>
      <c r="E32" s="26"/>
      <c r="F32" s="26"/>
      <c r="G32" s="26"/>
      <c r="H32" s="27" t="s">
        <v>47</v>
      </c>
      <c r="I32" s="27" t="s">
        <v>48</v>
      </c>
      <c r="J32" s="28">
        <v>1</v>
      </c>
      <c r="K32" s="28">
        <v>69.93</v>
      </c>
    </row>
    <row r="33" spans="1:11" ht="12.75">
      <c r="A33" s="15">
        <v>12</v>
      </c>
      <c r="B33" s="16" t="s">
        <v>49</v>
      </c>
      <c r="C33" s="17">
        <v>45</v>
      </c>
      <c r="D33" s="18" t="s">
        <v>26</v>
      </c>
      <c r="E33" s="20">
        <v>641</v>
      </c>
      <c r="F33" s="20">
        <v>0.7</v>
      </c>
      <c r="G33" s="20">
        <v>448.7</v>
      </c>
      <c r="H33" s="21"/>
      <c r="I33" s="21"/>
      <c r="J33" s="20">
        <v>0.7</v>
      </c>
      <c r="K33" s="20">
        <v>448.7</v>
      </c>
    </row>
    <row r="34" spans="1:11" ht="24">
      <c r="A34" s="23"/>
      <c r="B34" s="24"/>
      <c r="C34" s="25"/>
      <c r="D34" s="23"/>
      <c r="E34" s="26"/>
      <c r="F34" s="26"/>
      <c r="G34" s="26"/>
      <c r="H34" s="27" t="s">
        <v>47</v>
      </c>
      <c r="I34" s="27" t="s">
        <v>48</v>
      </c>
      <c r="J34" s="28">
        <v>0.7</v>
      </c>
      <c r="K34" s="28">
        <v>448.7</v>
      </c>
    </row>
    <row r="35" spans="1:11" ht="24">
      <c r="A35" s="15">
        <v>13</v>
      </c>
      <c r="B35" s="16" t="s">
        <v>50</v>
      </c>
      <c r="C35" s="17">
        <v>53</v>
      </c>
      <c r="D35" s="18" t="s">
        <v>20</v>
      </c>
      <c r="E35" s="20">
        <v>331.04</v>
      </c>
      <c r="F35" s="20">
        <v>1</v>
      </c>
      <c r="G35" s="20">
        <v>331.04</v>
      </c>
      <c r="H35" s="21"/>
      <c r="I35" s="21"/>
      <c r="J35" s="20">
        <v>1</v>
      </c>
      <c r="K35" s="20">
        <v>331.04</v>
      </c>
    </row>
    <row r="36" spans="1:11" ht="24">
      <c r="A36" s="23"/>
      <c r="B36" s="24"/>
      <c r="C36" s="25"/>
      <c r="D36" s="23"/>
      <c r="E36" s="26"/>
      <c r="F36" s="26"/>
      <c r="G36" s="26"/>
      <c r="H36" s="27" t="s">
        <v>21</v>
      </c>
      <c r="I36" s="27" t="s">
        <v>22</v>
      </c>
      <c r="J36" s="28">
        <v>1</v>
      </c>
      <c r="K36" s="28">
        <v>331.04</v>
      </c>
    </row>
    <row r="37" spans="1:11" ht="12.75">
      <c r="A37" s="15">
        <v>14</v>
      </c>
      <c r="B37" s="16" t="s">
        <v>51</v>
      </c>
      <c r="C37" s="17">
        <v>95</v>
      </c>
      <c r="D37" s="18" t="s">
        <v>52</v>
      </c>
      <c r="E37" s="20">
        <v>165</v>
      </c>
      <c r="F37" s="20">
        <v>2</v>
      </c>
      <c r="G37" s="20">
        <v>330</v>
      </c>
      <c r="H37" s="21"/>
      <c r="I37" s="21"/>
      <c r="J37" s="22"/>
      <c r="K37" s="22"/>
    </row>
    <row r="38" spans="1:11" ht="24">
      <c r="A38" s="15">
        <v>15</v>
      </c>
      <c r="B38" s="16" t="s">
        <v>53</v>
      </c>
      <c r="C38" s="17">
        <v>100</v>
      </c>
      <c r="D38" s="18" t="s">
        <v>26</v>
      </c>
      <c r="E38" s="20">
        <v>212</v>
      </c>
      <c r="F38" s="20">
        <v>8</v>
      </c>
      <c r="G38" s="19">
        <v>1696</v>
      </c>
      <c r="H38" s="21"/>
      <c r="I38" s="21"/>
      <c r="J38" s="22"/>
      <c r="K38" s="22"/>
    </row>
    <row r="39" spans="1:11" ht="12.75">
      <c r="A39" s="15">
        <v>16</v>
      </c>
      <c r="B39" s="16" t="s">
        <v>54</v>
      </c>
      <c r="C39" s="17">
        <v>20</v>
      </c>
      <c r="D39" s="18" t="s">
        <v>20</v>
      </c>
      <c r="E39" s="22"/>
      <c r="F39" s="22"/>
      <c r="G39" s="22"/>
      <c r="H39" s="21"/>
      <c r="I39" s="21"/>
      <c r="J39" s="20">
        <v>1</v>
      </c>
      <c r="K39" s="20">
        <v>151</v>
      </c>
    </row>
    <row r="40" spans="1:11" ht="24">
      <c r="A40" s="23"/>
      <c r="B40" s="24"/>
      <c r="C40" s="25"/>
      <c r="D40" s="23"/>
      <c r="E40" s="26"/>
      <c r="F40" s="26"/>
      <c r="G40" s="26"/>
      <c r="H40" s="27" t="s">
        <v>55</v>
      </c>
      <c r="I40" s="27" t="s">
        <v>56</v>
      </c>
      <c r="J40" s="28">
        <v>1</v>
      </c>
      <c r="K40" s="28">
        <v>151</v>
      </c>
    </row>
    <row r="41" spans="1:11" ht="12.75">
      <c r="A41" s="15">
        <v>17</v>
      </c>
      <c r="B41" s="16" t="s">
        <v>57</v>
      </c>
      <c r="C41" s="17">
        <v>106</v>
      </c>
      <c r="D41" s="18" t="s">
        <v>26</v>
      </c>
      <c r="E41" s="22"/>
      <c r="F41" s="22"/>
      <c r="G41" s="22"/>
      <c r="H41" s="21"/>
      <c r="I41" s="21"/>
      <c r="J41" s="20">
        <v>6</v>
      </c>
      <c r="K41" s="19">
        <v>1278</v>
      </c>
    </row>
    <row r="42" spans="1:11" ht="24">
      <c r="A42" s="23"/>
      <c r="B42" s="24"/>
      <c r="C42" s="25"/>
      <c r="D42" s="23"/>
      <c r="E42" s="26"/>
      <c r="F42" s="26"/>
      <c r="G42" s="26"/>
      <c r="H42" s="27" t="s">
        <v>58</v>
      </c>
      <c r="I42" s="27" t="s">
        <v>59</v>
      </c>
      <c r="J42" s="28">
        <v>6</v>
      </c>
      <c r="K42" s="29">
        <v>1278</v>
      </c>
    </row>
    <row r="43" spans="1:11" ht="24">
      <c r="A43" s="15">
        <v>18</v>
      </c>
      <c r="B43" s="16" t="s">
        <v>60</v>
      </c>
      <c r="C43" s="21" t="s">
        <v>40</v>
      </c>
      <c r="D43" s="18" t="s">
        <v>29</v>
      </c>
      <c r="E43" s="22"/>
      <c r="F43" s="22"/>
      <c r="G43" s="22"/>
      <c r="H43" s="21"/>
      <c r="I43" s="21"/>
      <c r="J43" s="20">
        <v>1.5</v>
      </c>
      <c r="K43" s="20">
        <v>164.99</v>
      </c>
    </row>
    <row r="44" spans="1:11" ht="24">
      <c r="A44" s="23"/>
      <c r="B44" s="24"/>
      <c r="C44" s="25"/>
      <c r="D44" s="23"/>
      <c r="E44" s="26"/>
      <c r="F44" s="26"/>
      <c r="G44" s="26"/>
      <c r="H44" s="27" t="s">
        <v>61</v>
      </c>
      <c r="I44" s="27" t="s">
        <v>62</v>
      </c>
      <c r="J44" s="28">
        <v>1.5</v>
      </c>
      <c r="K44" s="28">
        <v>164.99</v>
      </c>
    </row>
    <row r="45" spans="1:11" ht="24">
      <c r="A45" s="15">
        <v>19</v>
      </c>
      <c r="B45" s="16" t="s">
        <v>63</v>
      </c>
      <c r="C45" s="17">
        <v>159</v>
      </c>
      <c r="D45" s="18" t="s">
        <v>20</v>
      </c>
      <c r="E45" s="22"/>
      <c r="F45" s="22"/>
      <c r="G45" s="22"/>
      <c r="H45" s="21"/>
      <c r="I45" s="21"/>
      <c r="J45" s="20">
        <v>1</v>
      </c>
      <c r="K45" s="20">
        <v>585</v>
      </c>
    </row>
    <row r="46" spans="1:11" ht="24">
      <c r="A46" s="23"/>
      <c r="B46" s="24"/>
      <c r="C46" s="25"/>
      <c r="D46" s="23"/>
      <c r="E46" s="26"/>
      <c r="F46" s="26"/>
      <c r="G46" s="26"/>
      <c r="H46" s="27" t="s">
        <v>21</v>
      </c>
      <c r="I46" s="27" t="s">
        <v>22</v>
      </c>
      <c r="J46" s="28">
        <v>1</v>
      </c>
      <c r="K46" s="28">
        <v>585</v>
      </c>
    </row>
    <row r="47" spans="1:11" ht="12.75">
      <c r="A47" s="15">
        <v>20</v>
      </c>
      <c r="B47" s="16" t="s">
        <v>64</v>
      </c>
      <c r="C47" s="21"/>
      <c r="D47" s="18" t="s">
        <v>29</v>
      </c>
      <c r="E47" s="22"/>
      <c r="F47" s="22"/>
      <c r="G47" s="22"/>
      <c r="H47" s="21"/>
      <c r="I47" s="21"/>
      <c r="J47" s="20">
        <v>1.5</v>
      </c>
      <c r="K47" s="20">
        <v>723</v>
      </c>
    </row>
    <row r="48" spans="1:11" ht="24">
      <c r="A48" s="23"/>
      <c r="B48" s="24"/>
      <c r="C48" s="25"/>
      <c r="D48" s="23"/>
      <c r="E48" s="26"/>
      <c r="F48" s="26"/>
      <c r="G48" s="26"/>
      <c r="H48" s="27" t="s">
        <v>61</v>
      </c>
      <c r="I48" s="27" t="s">
        <v>62</v>
      </c>
      <c r="J48" s="28">
        <v>1.5</v>
      </c>
      <c r="K48" s="28">
        <v>723</v>
      </c>
    </row>
    <row r="49" spans="1:11" ht="24">
      <c r="A49" s="15">
        <v>21</v>
      </c>
      <c r="B49" s="16" t="s">
        <v>65</v>
      </c>
      <c r="C49" s="21" t="s">
        <v>66</v>
      </c>
      <c r="D49" s="18" t="s">
        <v>29</v>
      </c>
      <c r="E49" s="22"/>
      <c r="F49" s="22"/>
      <c r="G49" s="22"/>
      <c r="H49" s="21"/>
      <c r="I49" s="21"/>
      <c r="J49" s="20">
        <v>2</v>
      </c>
      <c r="K49" s="20">
        <v>219.98</v>
      </c>
    </row>
    <row r="50" spans="1:11" ht="24">
      <c r="A50" s="23"/>
      <c r="B50" s="24"/>
      <c r="C50" s="25"/>
      <c r="D50" s="23"/>
      <c r="E50" s="26"/>
      <c r="F50" s="26"/>
      <c r="G50" s="26"/>
      <c r="H50" s="27" t="s">
        <v>67</v>
      </c>
      <c r="I50" s="27" t="s">
        <v>68</v>
      </c>
      <c r="J50" s="28">
        <v>2</v>
      </c>
      <c r="K50" s="28">
        <v>219.98</v>
      </c>
    </row>
    <row r="51" spans="1:11" ht="24">
      <c r="A51" s="15">
        <v>22</v>
      </c>
      <c r="B51" s="16" t="s">
        <v>69</v>
      </c>
      <c r="C51" s="21"/>
      <c r="D51" s="18" t="s">
        <v>29</v>
      </c>
      <c r="E51" s="22"/>
      <c r="F51" s="22"/>
      <c r="G51" s="22"/>
      <c r="H51" s="21"/>
      <c r="I51" s="21"/>
      <c r="J51" s="20">
        <v>1</v>
      </c>
      <c r="K51" s="19">
        <v>1067</v>
      </c>
    </row>
    <row r="52" spans="1:11" ht="24">
      <c r="A52" s="23"/>
      <c r="B52" s="24"/>
      <c r="C52" s="25"/>
      <c r="D52" s="23"/>
      <c r="E52" s="26"/>
      <c r="F52" s="26"/>
      <c r="G52" s="26"/>
      <c r="H52" s="27" t="s">
        <v>21</v>
      </c>
      <c r="I52" s="27" t="s">
        <v>22</v>
      </c>
      <c r="J52" s="28">
        <v>1</v>
      </c>
      <c r="K52" s="29">
        <v>1067</v>
      </c>
    </row>
    <row r="53" spans="1:11" ht="24">
      <c r="A53" s="15">
        <v>23</v>
      </c>
      <c r="B53" s="16" t="s">
        <v>70</v>
      </c>
      <c r="C53" s="21" t="s">
        <v>40</v>
      </c>
      <c r="D53" s="18" t="s">
        <v>29</v>
      </c>
      <c r="E53" s="22"/>
      <c r="F53" s="22"/>
      <c r="G53" s="22"/>
      <c r="H53" s="21"/>
      <c r="I53" s="21"/>
      <c r="J53" s="20">
        <v>2</v>
      </c>
      <c r="K53" s="20">
        <v>219.98</v>
      </c>
    </row>
    <row r="54" spans="1:11" ht="24">
      <c r="A54" s="23"/>
      <c r="B54" s="24"/>
      <c r="C54" s="25"/>
      <c r="D54" s="23"/>
      <c r="E54" s="26"/>
      <c r="F54" s="26"/>
      <c r="G54" s="26"/>
      <c r="H54" s="27" t="s">
        <v>71</v>
      </c>
      <c r="I54" s="27" t="s">
        <v>48</v>
      </c>
      <c r="J54" s="28">
        <v>1</v>
      </c>
      <c r="K54" s="28">
        <v>109.99</v>
      </c>
    </row>
    <row r="55" spans="1:11" ht="24">
      <c r="A55" s="23"/>
      <c r="B55" s="24"/>
      <c r="C55" s="25"/>
      <c r="D55" s="23"/>
      <c r="E55" s="26"/>
      <c r="F55" s="26"/>
      <c r="G55" s="26"/>
      <c r="H55" s="27" t="s">
        <v>72</v>
      </c>
      <c r="I55" s="27" t="s">
        <v>73</v>
      </c>
      <c r="J55" s="28">
        <v>1</v>
      </c>
      <c r="K55" s="28">
        <v>109.99</v>
      </c>
    </row>
    <row r="56" spans="1:11" ht="24">
      <c r="A56" s="15">
        <v>24</v>
      </c>
      <c r="B56" s="16" t="s">
        <v>74</v>
      </c>
      <c r="C56" s="21" t="s">
        <v>75</v>
      </c>
      <c r="D56" s="18" t="s">
        <v>29</v>
      </c>
      <c r="E56" s="22"/>
      <c r="F56" s="22"/>
      <c r="G56" s="22"/>
      <c r="H56" s="21"/>
      <c r="I56" s="21"/>
      <c r="J56" s="20">
        <v>6</v>
      </c>
      <c r="K56" s="20">
        <v>659.94</v>
      </c>
    </row>
    <row r="57" spans="1:11" ht="24">
      <c r="A57" s="23"/>
      <c r="B57" s="24"/>
      <c r="C57" s="25"/>
      <c r="D57" s="23"/>
      <c r="E57" s="26"/>
      <c r="F57" s="26"/>
      <c r="G57" s="26"/>
      <c r="H57" s="27" t="s">
        <v>76</v>
      </c>
      <c r="I57" s="27" t="s">
        <v>77</v>
      </c>
      <c r="J57" s="28">
        <v>2</v>
      </c>
      <c r="K57" s="28">
        <v>219.98</v>
      </c>
    </row>
    <row r="58" spans="1:11" ht="24">
      <c r="A58" s="23"/>
      <c r="B58" s="24"/>
      <c r="C58" s="25"/>
      <c r="D58" s="23"/>
      <c r="E58" s="26"/>
      <c r="F58" s="26"/>
      <c r="G58" s="26"/>
      <c r="H58" s="27" t="s">
        <v>78</v>
      </c>
      <c r="I58" s="27" t="s">
        <v>31</v>
      </c>
      <c r="J58" s="28">
        <v>4</v>
      </c>
      <c r="K58" s="28">
        <v>439.96</v>
      </c>
    </row>
    <row r="59" spans="1:11" ht="36">
      <c r="A59" s="15">
        <v>25</v>
      </c>
      <c r="B59" s="16" t="s">
        <v>79</v>
      </c>
      <c r="C59" s="21" t="s">
        <v>40</v>
      </c>
      <c r="D59" s="18" t="s">
        <v>29</v>
      </c>
      <c r="E59" s="22"/>
      <c r="F59" s="22"/>
      <c r="G59" s="22"/>
      <c r="H59" s="21"/>
      <c r="I59" s="21"/>
      <c r="J59" s="20">
        <v>6</v>
      </c>
      <c r="K59" s="20">
        <v>659.94</v>
      </c>
    </row>
    <row r="60" spans="1:11" ht="24">
      <c r="A60" s="23"/>
      <c r="B60" s="24"/>
      <c r="C60" s="25"/>
      <c r="D60" s="23"/>
      <c r="E60" s="26"/>
      <c r="F60" s="26"/>
      <c r="G60" s="26"/>
      <c r="H60" s="27" t="s">
        <v>76</v>
      </c>
      <c r="I60" s="27" t="s">
        <v>77</v>
      </c>
      <c r="J60" s="28">
        <v>5</v>
      </c>
      <c r="K60" s="28">
        <v>549.95</v>
      </c>
    </row>
    <row r="61" spans="1:11" ht="24">
      <c r="A61" s="23"/>
      <c r="B61" s="24"/>
      <c r="C61" s="25"/>
      <c r="D61" s="23"/>
      <c r="E61" s="26"/>
      <c r="F61" s="26"/>
      <c r="G61" s="26"/>
      <c r="H61" s="27" t="s">
        <v>80</v>
      </c>
      <c r="I61" s="27" t="s">
        <v>59</v>
      </c>
      <c r="J61" s="28">
        <v>1</v>
      </c>
      <c r="K61" s="28">
        <v>109.99</v>
      </c>
    </row>
    <row r="62" spans="1:11" ht="12.75">
      <c r="A62" s="9" t="s">
        <v>81</v>
      </c>
      <c r="B62" s="10"/>
      <c r="C62" s="10"/>
      <c r="D62" s="10"/>
      <c r="E62" s="11"/>
      <c r="F62" s="13"/>
      <c r="G62" s="13">
        <v>68699.18</v>
      </c>
      <c r="H62" s="14"/>
      <c r="I62" s="14"/>
      <c r="J62" s="13"/>
      <c r="K62" s="13">
        <v>77684.76</v>
      </c>
    </row>
    <row r="63" spans="1:11" ht="24">
      <c r="A63" s="15">
        <v>26</v>
      </c>
      <c r="B63" s="16" t="s">
        <v>82</v>
      </c>
      <c r="C63" s="17">
        <v>75</v>
      </c>
      <c r="D63" s="18" t="s">
        <v>24</v>
      </c>
      <c r="E63" s="20">
        <v>5.16</v>
      </c>
      <c r="F63" s="20">
        <v>240</v>
      </c>
      <c r="G63" s="19">
        <v>1238.4</v>
      </c>
      <c r="H63" s="21"/>
      <c r="I63" s="21"/>
      <c r="J63" s="20">
        <v>240</v>
      </c>
      <c r="K63" s="19">
        <v>1238.4</v>
      </c>
    </row>
    <row r="64" spans="1:11" ht="24">
      <c r="A64" s="23"/>
      <c r="B64" s="24"/>
      <c r="C64" s="25"/>
      <c r="D64" s="23"/>
      <c r="E64" s="26"/>
      <c r="F64" s="26"/>
      <c r="G64" s="26"/>
      <c r="H64" s="27" t="s">
        <v>83</v>
      </c>
      <c r="I64" s="27" t="s">
        <v>48</v>
      </c>
      <c r="J64" s="28">
        <v>240</v>
      </c>
      <c r="K64" s="29">
        <v>1238.4</v>
      </c>
    </row>
    <row r="65" spans="1:11" ht="12.75">
      <c r="A65" s="15">
        <v>27</v>
      </c>
      <c r="B65" s="16" t="s">
        <v>84</v>
      </c>
      <c r="C65" s="17">
        <v>16</v>
      </c>
      <c r="D65" s="18" t="s">
        <v>24</v>
      </c>
      <c r="E65" s="20">
        <v>28.7</v>
      </c>
      <c r="F65" s="20">
        <v>100</v>
      </c>
      <c r="G65" s="19">
        <v>2870</v>
      </c>
      <c r="H65" s="21"/>
      <c r="I65" s="21"/>
      <c r="J65" s="20">
        <v>168</v>
      </c>
      <c r="K65" s="19">
        <v>4821.6</v>
      </c>
    </row>
    <row r="66" spans="1:11" ht="24">
      <c r="A66" s="23"/>
      <c r="B66" s="24"/>
      <c r="C66" s="25"/>
      <c r="D66" s="23"/>
      <c r="E66" s="26"/>
      <c r="F66" s="26"/>
      <c r="G66" s="26"/>
      <c r="H66" s="27" t="s">
        <v>85</v>
      </c>
      <c r="I66" s="27" t="s">
        <v>77</v>
      </c>
      <c r="J66" s="28">
        <v>3</v>
      </c>
      <c r="K66" s="28">
        <v>86.1</v>
      </c>
    </row>
    <row r="67" spans="1:11" ht="24">
      <c r="A67" s="23"/>
      <c r="B67" s="24"/>
      <c r="C67" s="25"/>
      <c r="D67" s="23"/>
      <c r="E67" s="26"/>
      <c r="F67" s="26"/>
      <c r="G67" s="26"/>
      <c r="H67" s="27" t="s">
        <v>86</v>
      </c>
      <c r="I67" s="27" t="s">
        <v>77</v>
      </c>
      <c r="J67" s="28">
        <v>6</v>
      </c>
      <c r="K67" s="28">
        <v>172.2</v>
      </c>
    </row>
    <row r="68" spans="1:11" ht="24">
      <c r="A68" s="23"/>
      <c r="B68" s="24"/>
      <c r="C68" s="25"/>
      <c r="D68" s="23"/>
      <c r="E68" s="26"/>
      <c r="F68" s="26"/>
      <c r="G68" s="26"/>
      <c r="H68" s="27" t="s">
        <v>87</v>
      </c>
      <c r="I68" s="27" t="s">
        <v>31</v>
      </c>
      <c r="J68" s="28">
        <v>15</v>
      </c>
      <c r="K68" s="28">
        <v>430.5</v>
      </c>
    </row>
    <row r="69" spans="1:11" ht="24">
      <c r="A69" s="23"/>
      <c r="B69" s="24"/>
      <c r="C69" s="25"/>
      <c r="D69" s="23"/>
      <c r="E69" s="26"/>
      <c r="F69" s="26"/>
      <c r="G69" s="26"/>
      <c r="H69" s="27" t="s">
        <v>88</v>
      </c>
      <c r="I69" s="27" t="s">
        <v>33</v>
      </c>
      <c r="J69" s="28">
        <v>15</v>
      </c>
      <c r="K69" s="28">
        <v>430.5</v>
      </c>
    </row>
    <row r="70" spans="1:11" ht="24">
      <c r="A70" s="23"/>
      <c r="B70" s="24"/>
      <c r="C70" s="25"/>
      <c r="D70" s="23"/>
      <c r="E70" s="26"/>
      <c r="F70" s="26"/>
      <c r="G70" s="26"/>
      <c r="H70" s="27" t="s">
        <v>89</v>
      </c>
      <c r="I70" s="27" t="s">
        <v>33</v>
      </c>
      <c r="J70" s="28">
        <v>15</v>
      </c>
      <c r="K70" s="28">
        <v>430.5</v>
      </c>
    </row>
    <row r="71" spans="1:11" ht="24">
      <c r="A71" s="23"/>
      <c r="B71" s="24"/>
      <c r="C71" s="25"/>
      <c r="D71" s="23"/>
      <c r="E71" s="26"/>
      <c r="F71" s="26"/>
      <c r="G71" s="26"/>
      <c r="H71" s="27" t="s">
        <v>90</v>
      </c>
      <c r="I71" s="27" t="s">
        <v>91</v>
      </c>
      <c r="J71" s="28">
        <v>15</v>
      </c>
      <c r="K71" s="28">
        <v>430.5</v>
      </c>
    </row>
    <row r="72" spans="1:11" ht="24">
      <c r="A72" s="23"/>
      <c r="B72" s="24"/>
      <c r="C72" s="25"/>
      <c r="D72" s="23"/>
      <c r="E72" s="26"/>
      <c r="F72" s="26"/>
      <c r="G72" s="26"/>
      <c r="H72" s="27" t="s">
        <v>92</v>
      </c>
      <c r="I72" s="27" t="s">
        <v>93</v>
      </c>
      <c r="J72" s="28">
        <v>15</v>
      </c>
      <c r="K72" s="28">
        <v>430.5</v>
      </c>
    </row>
    <row r="73" spans="1:11" ht="24">
      <c r="A73" s="23"/>
      <c r="B73" s="24"/>
      <c r="C73" s="25"/>
      <c r="D73" s="23"/>
      <c r="E73" s="26"/>
      <c r="F73" s="26"/>
      <c r="G73" s="26"/>
      <c r="H73" s="27" t="s">
        <v>94</v>
      </c>
      <c r="I73" s="27" t="s">
        <v>93</v>
      </c>
      <c r="J73" s="28">
        <v>15</v>
      </c>
      <c r="K73" s="28">
        <v>430.5</v>
      </c>
    </row>
    <row r="74" spans="1:11" ht="24">
      <c r="A74" s="23"/>
      <c r="B74" s="24"/>
      <c r="C74" s="25"/>
      <c r="D74" s="23"/>
      <c r="E74" s="26"/>
      <c r="F74" s="26"/>
      <c r="G74" s="26"/>
      <c r="H74" s="27" t="s">
        <v>95</v>
      </c>
      <c r="I74" s="27" t="s">
        <v>93</v>
      </c>
      <c r="J74" s="28">
        <v>15</v>
      </c>
      <c r="K74" s="28">
        <v>430.5</v>
      </c>
    </row>
    <row r="75" spans="1:11" ht="24">
      <c r="A75" s="23"/>
      <c r="B75" s="24"/>
      <c r="C75" s="25"/>
      <c r="D75" s="23"/>
      <c r="E75" s="26"/>
      <c r="F75" s="26"/>
      <c r="G75" s="26"/>
      <c r="H75" s="27" t="s">
        <v>96</v>
      </c>
      <c r="I75" s="27" t="s">
        <v>97</v>
      </c>
      <c r="J75" s="28">
        <v>9</v>
      </c>
      <c r="K75" s="28">
        <v>258.3</v>
      </c>
    </row>
    <row r="76" spans="1:11" ht="24">
      <c r="A76" s="23"/>
      <c r="B76" s="24"/>
      <c r="C76" s="25"/>
      <c r="D76" s="23"/>
      <c r="E76" s="26"/>
      <c r="F76" s="26"/>
      <c r="G76" s="26"/>
      <c r="H76" s="27" t="s">
        <v>98</v>
      </c>
      <c r="I76" s="27" t="s">
        <v>97</v>
      </c>
      <c r="J76" s="28">
        <v>9</v>
      </c>
      <c r="K76" s="28">
        <v>258.3</v>
      </c>
    </row>
    <row r="77" spans="1:11" ht="24">
      <c r="A77" s="23"/>
      <c r="B77" s="24"/>
      <c r="C77" s="25"/>
      <c r="D77" s="23"/>
      <c r="E77" s="26"/>
      <c r="F77" s="26"/>
      <c r="G77" s="26"/>
      <c r="H77" s="27" t="s">
        <v>99</v>
      </c>
      <c r="I77" s="27" t="s">
        <v>68</v>
      </c>
      <c r="J77" s="28">
        <v>9</v>
      </c>
      <c r="K77" s="28">
        <v>258.3</v>
      </c>
    </row>
    <row r="78" spans="1:11" ht="24">
      <c r="A78" s="23"/>
      <c r="B78" s="24"/>
      <c r="C78" s="25"/>
      <c r="D78" s="23"/>
      <c r="E78" s="26"/>
      <c r="F78" s="26"/>
      <c r="G78" s="26"/>
      <c r="H78" s="27" t="s">
        <v>100</v>
      </c>
      <c r="I78" s="27" t="s">
        <v>68</v>
      </c>
      <c r="J78" s="28">
        <v>9</v>
      </c>
      <c r="K78" s="28">
        <v>258.3</v>
      </c>
    </row>
    <row r="79" spans="1:11" ht="24">
      <c r="A79" s="23"/>
      <c r="B79" s="24"/>
      <c r="C79" s="25"/>
      <c r="D79" s="23"/>
      <c r="E79" s="26"/>
      <c r="F79" s="26"/>
      <c r="G79" s="26"/>
      <c r="H79" s="27" t="s">
        <v>101</v>
      </c>
      <c r="I79" s="27" t="s">
        <v>68</v>
      </c>
      <c r="J79" s="28">
        <v>9</v>
      </c>
      <c r="K79" s="28">
        <v>258.3</v>
      </c>
    </row>
    <row r="80" spans="1:11" ht="24">
      <c r="A80" s="23"/>
      <c r="B80" s="24"/>
      <c r="C80" s="25"/>
      <c r="D80" s="23"/>
      <c r="E80" s="26"/>
      <c r="F80" s="26"/>
      <c r="G80" s="26"/>
      <c r="H80" s="27" t="s">
        <v>102</v>
      </c>
      <c r="I80" s="27" t="s">
        <v>73</v>
      </c>
      <c r="J80" s="28">
        <v>9</v>
      </c>
      <c r="K80" s="28">
        <v>258.3</v>
      </c>
    </row>
    <row r="81" spans="1:11" ht="36">
      <c r="A81" s="15">
        <v>28</v>
      </c>
      <c r="B81" s="16" t="s">
        <v>103</v>
      </c>
      <c r="C81" s="17">
        <v>61</v>
      </c>
      <c r="D81" s="18" t="s">
        <v>24</v>
      </c>
      <c r="E81" s="19">
        <v>1782.96</v>
      </c>
      <c r="F81" s="20">
        <v>15</v>
      </c>
      <c r="G81" s="19">
        <v>26744.4</v>
      </c>
      <c r="H81" s="21"/>
      <c r="I81" s="21"/>
      <c r="J81" s="20">
        <v>12</v>
      </c>
      <c r="K81" s="19">
        <v>21395.52</v>
      </c>
    </row>
    <row r="82" spans="1:11" ht="24">
      <c r="A82" s="23"/>
      <c r="B82" s="24"/>
      <c r="C82" s="25"/>
      <c r="D82" s="23"/>
      <c r="E82" s="26"/>
      <c r="F82" s="26"/>
      <c r="G82" s="26"/>
      <c r="H82" s="27" t="s">
        <v>104</v>
      </c>
      <c r="I82" s="27" t="s">
        <v>97</v>
      </c>
      <c r="J82" s="28">
        <v>12</v>
      </c>
      <c r="K82" s="29">
        <v>21395.52</v>
      </c>
    </row>
    <row r="83" spans="1:11" ht="24">
      <c r="A83" s="15">
        <v>29</v>
      </c>
      <c r="B83" s="16" t="s">
        <v>105</v>
      </c>
      <c r="C83" s="21" t="s">
        <v>106</v>
      </c>
      <c r="D83" s="18" t="s">
        <v>24</v>
      </c>
      <c r="E83" s="20">
        <v>15.3</v>
      </c>
      <c r="F83" s="20">
        <v>10</v>
      </c>
      <c r="G83" s="20">
        <v>153</v>
      </c>
      <c r="H83" s="21"/>
      <c r="I83" s="21"/>
      <c r="J83" s="22"/>
      <c r="K83" s="22"/>
    </row>
    <row r="84" spans="1:11" ht="24">
      <c r="A84" s="15">
        <v>30</v>
      </c>
      <c r="B84" s="16" t="s">
        <v>107</v>
      </c>
      <c r="C84" s="21" t="s">
        <v>108</v>
      </c>
      <c r="D84" s="18" t="s">
        <v>109</v>
      </c>
      <c r="E84" s="20">
        <v>156.18</v>
      </c>
      <c r="F84" s="20">
        <v>4</v>
      </c>
      <c r="G84" s="20">
        <v>624.72</v>
      </c>
      <c r="H84" s="21"/>
      <c r="I84" s="21"/>
      <c r="J84" s="20">
        <v>7</v>
      </c>
      <c r="K84" s="19">
        <v>1093.26</v>
      </c>
    </row>
    <row r="85" spans="1:11" ht="24">
      <c r="A85" s="23"/>
      <c r="B85" s="24"/>
      <c r="C85" s="25"/>
      <c r="D85" s="23"/>
      <c r="E85" s="26"/>
      <c r="F85" s="26"/>
      <c r="G85" s="26"/>
      <c r="H85" s="27" t="s">
        <v>87</v>
      </c>
      <c r="I85" s="27" t="s">
        <v>31</v>
      </c>
      <c r="J85" s="28">
        <v>1</v>
      </c>
      <c r="K85" s="28">
        <v>156.18</v>
      </c>
    </row>
    <row r="86" spans="1:11" ht="24">
      <c r="A86" s="23"/>
      <c r="B86" s="24"/>
      <c r="C86" s="25"/>
      <c r="D86" s="23"/>
      <c r="E86" s="26"/>
      <c r="F86" s="26"/>
      <c r="G86" s="26"/>
      <c r="H86" s="27" t="s">
        <v>110</v>
      </c>
      <c r="I86" s="27" t="s">
        <v>93</v>
      </c>
      <c r="J86" s="28">
        <v>3</v>
      </c>
      <c r="K86" s="28">
        <v>468.54</v>
      </c>
    </row>
    <row r="87" spans="1:11" ht="24">
      <c r="A87" s="23"/>
      <c r="B87" s="24"/>
      <c r="C87" s="25"/>
      <c r="D87" s="23"/>
      <c r="E87" s="26"/>
      <c r="F87" s="26"/>
      <c r="G87" s="26"/>
      <c r="H87" s="27" t="s">
        <v>99</v>
      </c>
      <c r="I87" s="27" t="s">
        <v>68</v>
      </c>
      <c r="J87" s="28">
        <v>2</v>
      </c>
      <c r="K87" s="28">
        <v>312.36</v>
      </c>
    </row>
    <row r="88" spans="1:11" ht="24">
      <c r="A88" s="23"/>
      <c r="B88" s="24"/>
      <c r="C88" s="25"/>
      <c r="D88" s="23"/>
      <c r="E88" s="26"/>
      <c r="F88" s="26"/>
      <c r="G88" s="26"/>
      <c r="H88" s="27" t="s">
        <v>111</v>
      </c>
      <c r="I88" s="27" t="s">
        <v>68</v>
      </c>
      <c r="J88" s="28">
        <v>1</v>
      </c>
      <c r="K88" s="28">
        <v>156.18</v>
      </c>
    </row>
    <row r="89" spans="1:11" ht="24">
      <c r="A89" s="15">
        <v>31</v>
      </c>
      <c r="B89" s="16" t="s">
        <v>112</v>
      </c>
      <c r="C89" s="17">
        <v>88</v>
      </c>
      <c r="D89" s="18" t="s">
        <v>26</v>
      </c>
      <c r="E89" s="20">
        <v>146</v>
      </c>
      <c r="F89" s="20">
        <v>1</v>
      </c>
      <c r="G89" s="20">
        <v>146</v>
      </c>
      <c r="H89" s="21"/>
      <c r="I89" s="21"/>
      <c r="J89" s="20">
        <v>1</v>
      </c>
      <c r="K89" s="20">
        <v>146</v>
      </c>
    </row>
    <row r="90" spans="1:11" ht="24">
      <c r="A90" s="23"/>
      <c r="B90" s="24"/>
      <c r="C90" s="25"/>
      <c r="D90" s="23"/>
      <c r="E90" s="26"/>
      <c r="F90" s="26"/>
      <c r="G90" s="26"/>
      <c r="H90" s="27" t="s">
        <v>113</v>
      </c>
      <c r="I90" s="27" t="s">
        <v>97</v>
      </c>
      <c r="J90" s="28">
        <v>1</v>
      </c>
      <c r="K90" s="28">
        <v>146</v>
      </c>
    </row>
    <row r="91" spans="1:11" ht="24">
      <c r="A91" s="15">
        <v>32</v>
      </c>
      <c r="B91" s="16" t="s">
        <v>114</v>
      </c>
      <c r="C91" s="21"/>
      <c r="D91" s="18" t="s">
        <v>26</v>
      </c>
      <c r="E91" s="20">
        <v>1.97</v>
      </c>
      <c r="F91" s="19">
        <v>18378</v>
      </c>
      <c r="G91" s="19">
        <v>36204.66</v>
      </c>
      <c r="H91" s="21"/>
      <c r="I91" s="21"/>
      <c r="J91" s="19">
        <v>18378</v>
      </c>
      <c r="K91" s="19">
        <v>36204.72</v>
      </c>
    </row>
    <row r="92" spans="1:11" ht="24">
      <c r="A92" s="23"/>
      <c r="B92" s="24"/>
      <c r="C92" s="25"/>
      <c r="D92" s="23"/>
      <c r="E92" s="26"/>
      <c r="F92" s="26"/>
      <c r="G92" s="26"/>
      <c r="H92" s="27" t="s">
        <v>115</v>
      </c>
      <c r="I92" s="27" t="s">
        <v>116</v>
      </c>
      <c r="J92" s="29">
        <v>1531.5</v>
      </c>
      <c r="K92" s="29">
        <v>3017.06</v>
      </c>
    </row>
    <row r="93" spans="1:11" ht="24">
      <c r="A93" s="23"/>
      <c r="B93" s="24"/>
      <c r="C93" s="25"/>
      <c r="D93" s="23"/>
      <c r="E93" s="26"/>
      <c r="F93" s="26"/>
      <c r="G93" s="26"/>
      <c r="H93" s="27" t="s">
        <v>87</v>
      </c>
      <c r="I93" s="27" t="s">
        <v>117</v>
      </c>
      <c r="J93" s="29">
        <v>1531.5</v>
      </c>
      <c r="K93" s="29">
        <v>3017.06</v>
      </c>
    </row>
    <row r="94" spans="1:11" ht="24">
      <c r="A94" s="23"/>
      <c r="B94" s="24"/>
      <c r="C94" s="25"/>
      <c r="D94" s="23"/>
      <c r="E94" s="26"/>
      <c r="F94" s="26"/>
      <c r="G94" s="26"/>
      <c r="H94" s="27" t="s">
        <v>118</v>
      </c>
      <c r="I94" s="27" t="s">
        <v>119</v>
      </c>
      <c r="J94" s="29">
        <v>1531.5</v>
      </c>
      <c r="K94" s="29">
        <v>3017.06</v>
      </c>
    </row>
    <row r="95" spans="1:11" ht="24">
      <c r="A95" s="23"/>
      <c r="B95" s="24"/>
      <c r="C95" s="25"/>
      <c r="D95" s="23"/>
      <c r="E95" s="26"/>
      <c r="F95" s="26"/>
      <c r="G95" s="26"/>
      <c r="H95" s="27" t="s">
        <v>120</v>
      </c>
      <c r="I95" s="27" t="s">
        <v>121</v>
      </c>
      <c r="J95" s="29">
        <v>1531.5</v>
      </c>
      <c r="K95" s="29">
        <v>3017.06</v>
      </c>
    </row>
    <row r="96" spans="1:11" ht="24">
      <c r="A96" s="23"/>
      <c r="B96" s="24"/>
      <c r="C96" s="25"/>
      <c r="D96" s="23"/>
      <c r="E96" s="26"/>
      <c r="F96" s="26"/>
      <c r="G96" s="26"/>
      <c r="H96" s="27" t="s">
        <v>122</v>
      </c>
      <c r="I96" s="27" t="s">
        <v>123</v>
      </c>
      <c r="J96" s="29">
        <v>1531.5</v>
      </c>
      <c r="K96" s="29">
        <v>3017.06</v>
      </c>
    </row>
    <row r="97" spans="1:11" ht="24">
      <c r="A97" s="23"/>
      <c r="B97" s="24"/>
      <c r="C97" s="25"/>
      <c r="D97" s="23"/>
      <c r="E97" s="26"/>
      <c r="F97" s="26"/>
      <c r="G97" s="26"/>
      <c r="H97" s="27" t="s">
        <v>124</v>
      </c>
      <c r="I97" s="27" t="s">
        <v>125</v>
      </c>
      <c r="J97" s="29">
        <v>1531.5</v>
      </c>
      <c r="K97" s="29">
        <v>3017.06</v>
      </c>
    </row>
    <row r="98" spans="1:11" ht="24">
      <c r="A98" s="23"/>
      <c r="B98" s="24"/>
      <c r="C98" s="25"/>
      <c r="D98" s="23"/>
      <c r="E98" s="26"/>
      <c r="F98" s="26"/>
      <c r="G98" s="26"/>
      <c r="H98" s="27" t="s">
        <v>126</v>
      </c>
      <c r="I98" s="27" t="s">
        <v>127</v>
      </c>
      <c r="J98" s="29">
        <v>1531.5</v>
      </c>
      <c r="K98" s="29">
        <v>3017.06</v>
      </c>
    </row>
    <row r="99" spans="1:11" ht="24">
      <c r="A99" s="23"/>
      <c r="B99" s="24"/>
      <c r="C99" s="25"/>
      <c r="D99" s="23"/>
      <c r="E99" s="26"/>
      <c r="F99" s="26"/>
      <c r="G99" s="26"/>
      <c r="H99" s="27" t="s">
        <v>128</v>
      </c>
      <c r="I99" s="27" t="s">
        <v>129</v>
      </c>
      <c r="J99" s="29">
        <v>1531.5</v>
      </c>
      <c r="K99" s="29">
        <v>3017.06</v>
      </c>
    </row>
    <row r="100" spans="1:11" ht="24">
      <c r="A100" s="23"/>
      <c r="B100" s="24"/>
      <c r="C100" s="25"/>
      <c r="D100" s="23"/>
      <c r="E100" s="26"/>
      <c r="F100" s="26"/>
      <c r="G100" s="26"/>
      <c r="H100" s="27" t="s">
        <v>130</v>
      </c>
      <c r="I100" s="27" t="s">
        <v>131</v>
      </c>
      <c r="J100" s="29">
        <v>1531.5</v>
      </c>
      <c r="K100" s="29">
        <v>3017.06</v>
      </c>
    </row>
    <row r="101" spans="1:11" ht="24">
      <c r="A101" s="23"/>
      <c r="B101" s="24"/>
      <c r="C101" s="25"/>
      <c r="D101" s="23"/>
      <c r="E101" s="26"/>
      <c r="F101" s="26"/>
      <c r="G101" s="26"/>
      <c r="H101" s="27" t="s">
        <v>132</v>
      </c>
      <c r="I101" s="27" t="s">
        <v>133</v>
      </c>
      <c r="J101" s="29">
        <v>1531.5</v>
      </c>
      <c r="K101" s="29">
        <v>3017.06</v>
      </c>
    </row>
    <row r="102" spans="1:11" ht="24">
      <c r="A102" s="23"/>
      <c r="B102" s="24"/>
      <c r="C102" s="25"/>
      <c r="D102" s="23"/>
      <c r="E102" s="26"/>
      <c r="F102" s="26"/>
      <c r="G102" s="26"/>
      <c r="H102" s="27" t="s">
        <v>134</v>
      </c>
      <c r="I102" s="27" t="s">
        <v>135</v>
      </c>
      <c r="J102" s="29">
        <v>1531.5</v>
      </c>
      <c r="K102" s="29">
        <v>3017.06</v>
      </c>
    </row>
    <row r="103" spans="1:11" ht="24">
      <c r="A103" s="23"/>
      <c r="B103" s="24"/>
      <c r="C103" s="25"/>
      <c r="D103" s="23"/>
      <c r="E103" s="26"/>
      <c r="F103" s="26"/>
      <c r="G103" s="26"/>
      <c r="H103" s="27" t="s">
        <v>136</v>
      </c>
      <c r="I103" s="27" t="s">
        <v>137</v>
      </c>
      <c r="J103" s="29">
        <v>1531.5</v>
      </c>
      <c r="K103" s="29">
        <v>3017.06</v>
      </c>
    </row>
    <row r="104" spans="1:11" ht="24">
      <c r="A104" s="15">
        <v>33</v>
      </c>
      <c r="B104" s="16" t="s">
        <v>138</v>
      </c>
      <c r="C104" s="17">
        <v>141</v>
      </c>
      <c r="D104" s="18" t="s">
        <v>20</v>
      </c>
      <c r="E104" s="20">
        <v>718</v>
      </c>
      <c r="F104" s="20">
        <v>1</v>
      </c>
      <c r="G104" s="20">
        <v>718</v>
      </c>
      <c r="H104" s="21"/>
      <c r="I104" s="21"/>
      <c r="J104" s="20">
        <v>1</v>
      </c>
      <c r="K104" s="20">
        <v>718</v>
      </c>
    </row>
    <row r="105" spans="1:11" ht="24">
      <c r="A105" s="23"/>
      <c r="B105" s="24"/>
      <c r="C105" s="25"/>
      <c r="D105" s="23"/>
      <c r="E105" s="26"/>
      <c r="F105" s="26"/>
      <c r="G105" s="26"/>
      <c r="H105" s="27" t="s">
        <v>139</v>
      </c>
      <c r="I105" s="27" t="s">
        <v>48</v>
      </c>
      <c r="J105" s="28">
        <v>1</v>
      </c>
      <c r="K105" s="28">
        <v>718</v>
      </c>
    </row>
    <row r="106" spans="1:11" ht="24">
      <c r="A106" s="15">
        <v>34</v>
      </c>
      <c r="B106" s="16" t="s">
        <v>140</v>
      </c>
      <c r="C106" s="17">
        <v>161</v>
      </c>
      <c r="D106" s="18" t="s">
        <v>20</v>
      </c>
      <c r="E106" s="22"/>
      <c r="F106" s="22"/>
      <c r="G106" s="22"/>
      <c r="H106" s="21"/>
      <c r="I106" s="21"/>
      <c r="J106" s="20">
        <v>1</v>
      </c>
      <c r="K106" s="20">
        <v>880.26</v>
      </c>
    </row>
    <row r="107" spans="1:11" ht="24">
      <c r="A107" s="23"/>
      <c r="B107" s="24"/>
      <c r="C107" s="25"/>
      <c r="D107" s="23"/>
      <c r="E107" s="26"/>
      <c r="F107" s="26"/>
      <c r="G107" s="26"/>
      <c r="H107" s="27" t="s">
        <v>141</v>
      </c>
      <c r="I107" s="27" t="s">
        <v>68</v>
      </c>
      <c r="J107" s="28">
        <v>1</v>
      </c>
      <c r="K107" s="28">
        <v>880.26</v>
      </c>
    </row>
    <row r="108" spans="1:11" ht="36">
      <c r="A108" s="15">
        <v>35</v>
      </c>
      <c r="B108" s="16" t="s">
        <v>142</v>
      </c>
      <c r="C108" s="21" t="s">
        <v>143</v>
      </c>
      <c r="D108" s="18" t="s">
        <v>29</v>
      </c>
      <c r="E108" s="22"/>
      <c r="F108" s="22"/>
      <c r="G108" s="22"/>
      <c r="H108" s="21"/>
      <c r="I108" s="21"/>
      <c r="J108" s="20">
        <v>11</v>
      </c>
      <c r="K108" s="19">
        <v>11187</v>
      </c>
    </row>
    <row r="109" spans="1:11" ht="24">
      <c r="A109" s="23"/>
      <c r="B109" s="24"/>
      <c r="C109" s="25"/>
      <c r="D109" s="23"/>
      <c r="E109" s="26"/>
      <c r="F109" s="26"/>
      <c r="G109" s="26"/>
      <c r="H109" s="27" t="s">
        <v>144</v>
      </c>
      <c r="I109" s="27" t="s">
        <v>48</v>
      </c>
      <c r="J109" s="28">
        <v>3</v>
      </c>
      <c r="K109" s="29">
        <v>3051</v>
      </c>
    </row>
    <row r="110" spans="1:11" ht="24">
      <c r="A110" s="23"/>
      <c r="B110" s="24"/>
      <c r="C110" s="25"/>
      <c r="D110" s="23"/>
      <c r="E110" s="26"/>
      <c r="F110" s="26"/>
      <c r="G110" s="26"/>
      <c r="H110" s="27" t="s">
        <v>104</v>
      </c>
      <c r="I110" s="27" t="s">
        <v>48</v>
      </c>
      <c r="J110" s="28">
        <v>8</v>
      </c>
      <c r="K110" s="29">
        <v>8136</v>
      </c>
    </row>
    <row r="111" spans="1:11" ht="28.5" customHeight="1">
      <c r="A111" s="267" t="s">
        <v>145</v>
      </c>
      <c r="B111" s="263"/>
      <c r="C111" s="263"/>
      <c r="D111" s="263"/>
      <c r="E111" s="263"/>
      <c r="F111" s="264"/>
      <c r="G111" s="13">
        <v>106078.91</v>
      </c>
      <c r="H111" s="14"/>
      <c r="I111" s="14"/>
      <c r="J111" s="13"/>
      <c r="K111" s="13">
        <v>104182.28</v>
      </c>
    </row>
    <row r="112" spans="1:11" ht="12.75">
      <c r="A112" s="15">
        <v>36</v>
      </c>
      <c r="B112" s="16" t="s">
        <v>147</v>
      </c>
      <c r="C112" s="21"/>
      <c r="D112" s="18" t="s">
        <v>26</v>
      </c>
      <c r="E112" s="20">
        <v>5.28</v>
      </c>
      <c r="F112" s="19">
        <v>18378</v>
      </c>
      <c r="G112" s="19">
        <v>96999.08</v>
      </c>
      <c r="H112" s="21"/>
      <c r="I112" s="21"/>
      <c r="J112" s="19">
        <v>18378</v>
      </c>
      <c r="K112" s="19">
        <v>96999.12</v>
      </c>
    </row>
    <row r="113" spans="1:11" ht="24">
      <c r="A113" s="23"/>
      <c r="B113" s="24"/>
      <c r="C113" s="25"/>
      <c r="D113" s="23"/>
      <c r="E113" s="26"/>
      <c r="F113" s="26"/>
      <c r="G113" s="26"/>
      <c r="H113" s="27" t="s">
        <v>115</v>
      </c>
      <c r="I113" s="27" t="s">
        <v>116</v>
      </c>
      <c r="J113" s="29">
        <v>1531.5</v>
      </c>
      <c r="K113" s="29">
        <v>8083.26</v>
      </c>
    </row>
    <row r="114" spans="1:11" ht="24">
      <c r="A114" s="23"/>
      <c r="B114" s="24"/>
      <c r="C114" s="25"/>
      <c r="D114" s="23"/>
      <c r="E114" s="26"/>
      <c r="F114" s="26"/>
      <c r="G114" s="26"/>
      <c r="H114" s="27" t="s">
        <v>87</v>
      </c>
      <c r="I114" s="27" t="s">
        <v>117</v>
      </c>
      <c r="J114" s="29">
        <v>1531.5</v>
      </c>
      <c r="K114" s="29">
        <v>8083.26</v>
      </c>
    </row>
    <row r="115" spans="1:11" ht="24">
      <c r="A115" s="23"/>
      <c r="B115" s="24"/>
      <c r="C115" s="25"/>
      <c r="D115" s="23"/>
      <c r="E115" s="26"/>
      <c r="F115" s="26"/>
      <c r="G115" s="26"/>
      <c r="H115" s="27" t="s">
        <v>118</v>
      </c>
      <c r="I115" s="27" t="s">
        <v>119</v>
      </c>
      <c r="J115" s="29">
        <v>1531.5</v>
      </c>
      <c r="K115" s="29">
        <v>8083.26</v>
      </c>
    </row>
    <row r="116" spans="1:11" ht="24">
      <c r="A116" s="23"/>
      <c r="B116" s="24"/>
      <c r="C116" s="25"/>
      <c r="D116" s="23"/>
      <c r="E116" s="26"/>
      <c r="F116" s="26"/>
      <c r="G116" s="26"/>
      <c r="H116" s="27" t="s">
        <v>120</v>
      </c>
      <c r="I116" s="27" t="s">
        <v>121</v>
      </c>
      <c r="J116" s="29">
        <v>1531.5</v>
      </c>
      <c r="K116" s="29">
        <v>8083.26</v>
      </c>
    </row>
    <row r="117" spans="1:11" ht="24">
      <c r="A117" s="23"/>
      <c r="B117" s="24"/>
      <c r="C117" s="25"/>
      <c r="D117" s="23"/>
      <c r="E117" s="26"/>
      <c r="F117" s="26"/>
      <c r="G117" s="26"/>
      <c r="H117" s="27" t="s">
        <v>122</v>
      </c>
      <c r="I117" s="27" t="s">
        <v>123</v>
      </c>
      <c r="J117" s="29">
        <v>1531.5</v>
      </c>
      <c r="K117" s="29">
        <v>8083.26</v>
      </c>
    </row>
    <row r="118" spans="1:11" ht="24">
      <c r="A118" s="23"/>
      <c r="B118" s="24"/>
      <c r="C118" s="25"/>
      <c r="D118" s="23"/>
      <c r="E118" s="26"/>
      <c r="F118" s="26"/>
      <c r="G118" s="26"/>
      <c r="H118" s="27" t="s">
        <v>124</v>
      </c>
      <c r="I118" s="27" t="s">
        <v>125</v>
      </c>
      <c r="J118" s="29">
        <v>1531.5</v>
      </c>
      <c r="K118" s="29">
        <v>8083.26</v>
      </c>
    </row>
    <row r="119" spans="1:11" ht="24">
      <c r="A119" s="23"/>
      <c r="B119" s="24"/>
      <c r="C119" s="25"/>
      <c r="D119" s="23"/>
      <c r="E119" s="26"/>
      <c r="F119" s="26"/>
      <c r="G119" s="26"/>
      <c r="H119" s="27" t="s">
        <v>126</v>
      </c>
      <c r="I119" s="27" t="s">
        <v>127</v>
      </c>
      <c r="J119" s="29">
        <v>1531.5</v>
      </c>
      <c r="K119" s="29">
        <v>8083.26</v>
      </c>
    </row>
    <row r="120" spans="1:11" ht="24">
      <c r="A120" s="23"/>
      <c r="B120" s="24"/>
      <c r="C120" s="25"/>
      <c r="D120" s="23"/>
      <c r="E120" s="26"/>
      <c r="F120" s="26"/>
      <c r="G120" s="26"/>
      <c r="H120" s="27" t="s">
        <v>128</v>
      </c>
      <c r="I120" s="27" t="s">
        <v>129</v>
      </c>
      <c r="J120" s="29">
        <v>1531.5</v>
      </c>
      <c r="K120" s="29">
        <v>8083.26</v>
      </c>
    </row>
    <row r="121" spans="1:11" ht="24">
      <c r="A121" s="23"/>
      <c r="B121" s="24"/>
      <c r="C121" s="25"/>
      <c r="D121" s="23"/>
      <c r="E121" s="26"/>
      <c r="F121" s="26"/>
      <c r="G121" s="26"/>
      <c r="H121" s="27" t="s">
        <v>130</v>
      </c>
      <c r="I121" s="27" t="s">
        <v>131</v>
      </c>
      <c r="J121" s="29">
        <v>1531.5</v>
      </c>
      <c r="K121" s="29">
        <v>8083.26</v>
      </c>
    </row>
    <row r="122" spans="1:11" ht="24">
      <c r="A122" s="23"/>
      <c r="B122" s="24"/>
      <c r="C122" s="25"/>
      <c r="D122" s="23"/>
      <c r="E122" s="26"/>
      <c r="F122" s="26"/>
      <c r="G122" s="26"/>
      <c r="H122" s="27" t="s">
        <v>132</v>
      </c>
      <c r="I122" s="27" t="s">
        <v>133</v>
      </c>
      <c r="J122" s="29">
        <v>1531.5</v>
      </c>
      <c r="K122" s="29">
        <v>8083.26</v>
      </c>
    </row>
    <row r="123" spans="1:11" ht="24">
      <c r="A123" s="23"/>
      <c r="B123" s="24"/>
      <c r="C123" s="25"/>
      <c r="D123" s="23"/>
      <c r="E123" s="26"/>
      <c r="F123" s="26"/>
      <c r="G123" s="26"/>
      <c r="H123" s="27" t="s">
        <v>134</v>
      </c>
      <c r="I123" s="27" t="s">
        <v>135</v>
      </c>
      <c r="J123" s="29">
        <v>1531.5</v>
      </c>
      <c r="K123" s="29">
        <v>8083.26</v>
      </c>
    </row>
    <row r="124" spans="1:11" ht="24">
      <c r="A124" s="23"/>
      <c r="B124" s="24"/>
      <c r="C124" s="25"/>
      <c r="D124" s="23"/>
      <c r="E124" s="26"/>
      <c r="F124" s="26"/>
      <c r="G124" s="26"/>
      <c r="H124" s="27" t="s">
        <v>136</v>
      </c>
      <c r="I124" s="27" t="s">
        <v>137</v>
      </c>
      <c r="J124" s="29">
        <v>1531.5</v>
      </c>
      <c r="K124" s="29">
        <v>8083.26</v>
      </c>
    </row>
    <row r="125" spans="1:11" ht="12.75">
      <c r="A125" s="15">
        <v>37</v>
      </c>
      <c r="B125" s="16" t="s">
        <v>148</v>
      </c>
      <c r="C125" s="21"/>
      <c r="D125" s="18" t="s">
        <v>149</v>
      </c>
      <c r="E125" s="20">
        <v>0.32</v>
      </c>
      <c r="F125" s="19">
        <v>2155.6</v>
      </c>
      <c r="G125" s="20">
        <v>689.79</v>
      </c>
      <c r="H125" s="21"/>
      <c r="I125" s="21"/>
      <c r="J125" s="19">
        <v>2155.6</v>
      </c>
      <c r="K125" s="20">
        <v>215.56</v>
      </c>
    </row>
    <row r="126" spans="1:11" ht="24">
      <c r="A126" s="23"/>
      <c r="B126" s="24"/>
      <c r="C126" s="25"/>
      <c r="D126" s="23"/>
      <c r="E126" s="26"/>
      <c r="F126" s="26"/>
      <c r="G126" s="26"/>
      <c r="H126" s="27" t="s">
        <v>150</v>
      </c>
      <c r="I126" s="27" t="s">
        <v>116</v>
      </c>
      <c r="J126" s="28">
        <v>538.9</v>
      </c>
      <c r="K126" s="28">
        <v>53.89</v>
      </c>
    </row>
    <row r="127" spans="1:11" ht="24">
      <c r="A127" s="23"/>
      <c r="B127" s="24"/>
      <c r="C127" s="25"/>
      <c r="D127" s="23"/>
      <c r="E127" s="26"/>
      <c r="F127" s="26"/>
      <c r="G127" s="26"/>
      <c r="H127" s="27" t="s">
        <v>90</v>
      </c>
      <c r="I127" s="27" t="s">
        <v>121</v>
      </c>
      <c r="J127" s="28">
        <v>538.9</v>
      </c>
      <c r="K127" s="28">
        <v>53.89</v>
      </c>
    </row>
    <row r="128" spans="1:11" ht="24">
      <c r="A128" s="23"/>
      <c r="B128" s="24"/>
      <c r="C128" s="25"/>
      <c r="D128" s="23"/>
      <c r="E128" s="26"/>
      <c r="F128" s="26"/>
      <c r="G128" s="26"/>
      <c r="H128" s="27" t="s">
        <v>47</v>
      </c>
      <c r="I128" s="27" t="s">
        <v>127</v>
      </c>
      <c r="J128" s="28">
        <v>538.9</v>
      </c>
      <c r="K128" s="28">
        <v>53.89</v>
      </c>
    </row>
    <row r="129" spans="1:11" ht="24">
      <c r="A129" s="23"/>
      <c r="B129" s="24"/>
      <c r="C129" s="25"/>
      <c r="D129" s="23"/>
      <c r="E129" s="26"/>
      <c r="F129" s="26"/>
      <c r="G129" s="26"/>
      <c r="H129" s="27" t="s">
        <v>151</v>
      </c>
      <c r="I129" s="27" t="s">
        <v>133</v>
      </c>
      <c r="J129" s="28">
        <v>538.9</v>
      </c>
      <c r="K129" s="28">
        <v>53.89</v>
      </c>
    </row>
    <row r="130" spans="1:11" ht="12.75">
      <c r="A130" s="15">
        <v>38</v>
      </c>
      <c r="B130" s="16" t="s">
        <v>152</v>
      </c>
      <c r="C130" s="21"/>
      <c r="D130" s="18" t="s">
        <v>149</v>
      </c>
      <c r="E130" s="20">
        <v>2.97</v>
      </c>
      <c r="F130" s="20">
        <v>538.9</v>
      </c>
      <c r="G130" s="19">
        <v>1600.53</v>
      </c>
      <c r="H130" s="21"/>
      <c r="I130" s="21"/>
      <c r="J130" s="22"/>
      <c r="K130" s="22"/>
    </row>
    <row r="131" spans="1:11" ht="24">
      <c r="A131" s="15">
        <v>39</v>
      </c>
      <c r="B131" s="16" t="s">
        <v>146</v>
      </c>
      <c r="C131" s="21"/>
      <c r="D131" s="18" t="s">
        <v>29</v>
      </c>
      <c r="E131" s="20">
        <v>522.27</v>
      </c>
      <c r="F131" s="20">
        <v>13</v>
      </c>
      <c r="G131" s="19">
        <v>6789.51</v>
      </c>
      <c r="H131" s="21"/>
      <c r="I131" s="21"/>
      <c r="J131" s="22"/>
      <c r="K131" s="20">
        <f>K132+K134+K143+K148</f>
        <v>6967.6</v>
      </c>
    </row>
    <row r="132" spans="1:11" ht="24">
      <c r="A132" s="15"/>
      <c r="B132" s="16" t="s">
        <v>153</v>
      </c>
      <c r="C132" s="21"/>
      <c r="D132" s="18" t="s">
        <v>29</v>
      </c>
      <c r="E132" s="22"/>
      <c r="F132" s="22"/>
      <c r="G132" s="22"/>
      <c r="H132" s="21"/>
      <c r="I132" s="21"/>
      <c r="J132" s="20">
        <v>0.64</v>
      </c>
      <c r="K132" s="20">
        <v>320</v>
      </c>
    </row>
    <row r="133" spans="1:11" ht="24">
      <c r="A133" s="23"/>
      <c r="B133" s="24"/>
      <c r="C133" s="25"/>
      <c r="D133" s="23"/>
      <c r="E133" s="26"/>
      <c r="F133" s="26"/>
      <c r="G133" s="26"/>
      <c r="H133" s="27" t="s">
        <v>154</v>
      </c>
      <c r="I133" s="27" t="s">
        <v>129</v>
      </c>
      <c r="J133" s="28">
        <v>0.64</v>
      </c>
      <c r="K133" s="28">
        <v>320</v>
      </c>
    </row>
    <row r="134" spans="1:11" ht="24">
      <c r="A134" s="15"/>
      <c r="B134" s="16" t="s">
        <v>155</v>
      </c>
      <c r="C134" s="21"/>
      <c r="D134" s="18" t="s">
        <v>29</v>
      </c>
      <c r="E134" s="22"/>
      <c r="F134" s="22"/>
      <c r="G134" s="22"/>
      <c r="H134" s="21"/>
      <c r="I134" s="21"/>
      <c r="J134" s="20">
        <v>9.22</v>
      </c>
      <c r="K134" s="19">
        <v>4444.04</v>
      </c>
    </row>
    <row r="135" spans="1:11" ht="24">
      <c r="A135" s="23"/>
      <c r="B135" s="24"/>
      <c r="C135" s="25"/>
      <c r="D135" s="23"/>
      <c r="E135" s="26"/>
      <c r="F135" s="26"/>
      <c r="G135" s="26"/>
      <c r="H135" s="27" t="s">
        <v>115</v>
      </c>
      <c r="I135" s="27" t="s">
        <v>116</v>
      </c>
      <c r="J135" s="28">
        <v>1.12</v>
      </c>
      <c r="K135" s="28">
        <v>539.84</v>
      </c>
    </row>
    <row r="136" spans="1:11" ht="24">
      <c r="A136" s="23"/>
      <c r="B136" s="24"/>
      <c r="C136" s="25"/>
      <c r="D136" s="23"/>
      <c r="E136" s="26"/>
      <c r="F136" s="26"/>
      <c r="G136" s="26"/>
      <c r="H136" s="27" t="s">
        <v>87</v>
      </c>
      <c r="I136" s="27" t="s">
        <v>117</v>
      </c>
      <c r="J136" s="28">
        <v>1.9</v>
      </c>
      <c r="K136" s="28">
        <v>915.8</v>
      </c>
    </row>
    <row r="137" spans="1:11" ht="24">
      <c r="A137" s="23"/>
      <c r="B137" s="24"/>
      <c r="C137" s="25"/>
      <c r="D137" s="23"/>
      <c r="E137" s="26"/>
      <c r="F137" s="26"/>
      <c r="G137" s="26"/>
      <c r="H137" s="27" t="s">
        <v>118</v>
      </c>
      <c r="I137" s="27" t="s">
        <v>119</v>
      </c>
      <c r="J137" s="28">
        <v>2.5</v>
      </c>
      <c r="K137" s="29">
        <v>1205</v>
      </c>
    </row>
    <row r="138" spans="1:11" ht="24">
      <c r="A138" s="23"/>
      <c r="B138" s="24"/>
      <c r="C138" s="25"/>
      <c r="D138" s="23"/>
      <c r="E138" s="26"/>
      <c r="F138" s="26"/>
      <c r="G138" s="26"/>
      <c r="H138" s="27" t="s">
        <v>120</v>
      </c>
      <c r="I138" s="27" t="s">
        <v>121</v>
      </c>
      <c r="J138" s="28">
        <v>0.5</v>
      </c>
      <c r="K138" s="28">
        <v>241</v>
      </c>
    </row>
    <row r="139" spans="1:11" ht="24">
      <c r="A139" s="23"/>
      <c r="B139" s="24"/>
      <c r="C139" s="25"/>
      <c r="D139" s="23"/>
      <c r="E139" s="26"/>
      <c r="F139" s="26"/>
      <c r="G139" s="26"/>
      <c r="H139" s="27" t="s">
        <v>122</v>
      </c>
      <c r="I139" s="27" t="s">
        <v>123</v>
      </c>
      <c r="J139" s="28">
        <v>0.7</v>
      </c>
      <c r="K139" s="28">
        <v>337.4</v>
      </c>
    </row>
    <row r="140" spans="1:11" ht="24">
      <c r="A140" s="23"/>
      <c r="B140" s="24"/>
      <c r="C140" s="25"/>
      <c r="D140" s="23"/>
      <c r="E140" s="26"/>
      <c r="F140" s="26"/>
      <c r="G140" s="26"/>
      <c r="H140" s="27" t="s">
        <v>154</v>
      </c>
      <c r="I140" s="27" t="s">
        <v>22</v>
      </c>
      <c r="J140" s="28">
        <v>0.5</v>
      </c>
      <c r="K140" s="28">
        <v>241</v>
      </c>
    </row>
    <row r="141" spans="1:11" ht="24">
      <c r="A141" s="23"/>
      <c r="B141" s="24"/>
      <c r="C141" s="25"/>
      <c r="D141" s="23"/>
      <c r="E141" s="26"/>
      <c r="F141" s="26"/>
      <c r="G141" s="26"/>
      <c r="H141" s="27" t="s">
        <v>151</v>
      </c>
      <c r="I141" s="27" t="s">
        <v>133</v>
      </c>
      <c r="J141" s="28">
        <v>0.32</v>
      </c>
      <c r="K141" s="28">
        <v>154.24</v>
      </c>
    </row>
    <row r="142" spans="1:11" ht="24">
      <c r="A142" s="23"/>
      <c r="B142" s="24"/>
      <c r="C142" s="25"/>
      <c r="D142" s="23"/>
      <c r="E142" s="26"/>
      <c r="F142" s="26"/>
      <c r="G142" s="26"/>
      <c r="H142" s="27" t="s">
        <v>136</v>
      </c>
      <c r="I142" s="27" t="s">
        <v>137</v>
      </c>
      <c r="J142" s="28">
        <v>1.68</v>
      </c>
      <c r="K142" s="28">
        <v>809.76</v>
      </c>
    </row>
    <row r="143" spans="1:11" ht="24">
      <c r="A143" s="15"/>
      <c r="B143" s="16" t="s">
        <v>156</v>
      </c>
      <c r="C143" s="21"/>
      <c r="D143" s="18" t="s">
        <v>29</v>
      </c>
      <c r="E143" s="22"/>
      <c r="F143" s="22"/>
      <c r="G143" s="22"/>
      <c r="H143" s="21"/>
      <c r="I143" s="21"/>
      <c r="J143" s="20">
        <v>2.52</v>
      </c>
      <c r="K143" s="19">
        <v>1796.76</v>
      </c>
    </row>
    <row r="144" spans="1:11" ht="24">
      <c r="A144" s="23"/>
      <c r="B144" s="24"/>
      <c r="C144" s="25"/>
      <c r="D144" s="23"/>
      <c r="E144" s="26"/>
      <c r="F144" s="26"/>
      <c r="G144" s="26"/>
      <c r="H144" s="27" t="s">
        <v>87</v>
      </c>
      <c r="I144" s="27" t="s">
        <v>117</v>
      </c>
      <c r="J144" s="28">
        <v>0.4</v>
      </c>
      <c r="K144" s="28">
        <v>285.2</v>
      </c>
    </row>
    <row r="145" spans="1:11" ht="24">
      <c r="A145" s="23"/>
      <c r="B145" s="24"/>
      <c r="C145" s="25"/>
      <c r="D145" s="23"/>
      <c r="E145" s="26"/>
      <c r="F145" s="26"/>
      <c r="G145" s="26"/>
      <c r="H145" s="27" t="s">
        <v>118</v>
      </c>
      <c r="I145" s="27" t="s">
        <v>119</v>
      </c>
      <c r="J145" s="28">
        <v>0.6</v>
      </c>
      <c r="K145" s="28">
        <v>427.8</v>
      </c>
    </row>
    <row r="146" spans="1:11" ht="24">
      <c r="A146" s="23"/>
      <c r="B146" s="24"/>
      <c r="C146" s="25"/>
      <c r="D146" s="23"/>
      <c r="E146" s="26"/>
      <c r="F146" s="26"/>
      <c r="G146" s="26"/>
      <c r="H146" s="27" t="s">
        <v>120</v>
      </c>
      <c r="I146" s="27" t="s">
        <v>121</v>
      </c>
      <c r="J146" s="28">
        <v>1.2</v>
      </c>
      <c r="K146" s="28">
        <v>855.6</v>
      </c>
    </row>
    <row r="147" spans="1:11" ht="24">
      <c r="A147" s="23"/>
      <c r="B147" s="24"/>
      <c r="C147" s="25"/>
      <c r="D147" s="23"/>
      <c r="E147" s="26"/>
      <c r="F147" s="26"/>
      <c r="G147" s="26"/>
      <c r="H147" s="27" t="s">
        <v>136</v>
      </c>
      <c r="I147" s="27" t="s">
        <v>137</v>
      </c>
      <c r="J147" s="28">
        <v>0.32</v>
      </c>
      <c r="K147" s="28">
        <v>228.16</v>
      </c>
    </row>
    <row r="148" spans="1:11" ht="24">
      <c r="A148" s="15"/>
      <c r="B148" s="16" t="s">
        <v>157</v>
      </c>
      <c r="C148" s="21"/>
      <c r="D148" s="18" t="s">
        <v>29</v>
      </c>
      <c r="E148" s="22"/>
      <c r="F148" s="22"/>
      <c r="G148" s="22"/>
      <c r="H148" s="21"/>
      <c r="I148" s="21"/>
      <c r="J148" s="20">
        <v>0.4</v>
      </c>
      <c r="K148" s="20">
        <v>406.8</v>
      </c>
    </row>
    <row r="149" spans="1:11" ht="24">
      <c r="A149" s="23"/>
      <c r="B149" s="24"/>
      <c r="C149" s="25"/>
      <c r="D149" s="23"/>
      <c r="E149" s="26"/>
      <c r="F149" s="26"/>
      <c r="G149" s="26"/>
      <c r="H149" s="27" t="s">
        <v>118</v>
      </c>
      <c r="I149" s="27" t="s">
        <v>119</v>
      </c>
      <c r="J149" s="28">
        <v>0.4</v>
      </c>
      <c r="K149" s="28">
        <v>406.8</v>
      </c>
    </row>
    <row r="150" spans="1:11" ht="12.75">
      <c r="A150" s="9" t="s">
        <v>158</v>
      </c>
      <c r="B150" s="10"/>
      <c r="C150" s="10"/>
      <c r="D150" s="10"/>
      <c r="E150" s="11"/>
      <c r="F150" s="12">
        <v>432</v>
      </c>
      <c r="G150" s="13">
        <v>10008.14</v>
      </c>
      <c r="H150" s="14"/>
      <c r="I150" s="14"/>
      <c r="J150" s="12">
        <v>432</v>
      </c>
      <c r="K150" s="13">
        <v>10008.12</v>
      </c>
    </row>
    <row r="151" spans="1:11" ht="36">
      <c r="A151" s="15">
        <v>40</v>
      </c>
      <c r="B151" s="16" t="s">
        <v>158</v>
      </c>
      <c r="C151" s="21"/>
      <c r="D151" s="18" t="s">
        <v>20</v>
      </c>
      <c r="E151" s="20">
        <v>23.17</v>
      </c>
      <c r="F151" s="20">
        <v>432</v>
      </c>
      <c r="G151" s="19">
        <v>10008.14</v>
      </c>
      <c r="H151" s="21"/>
      <c r="I151" s="21"/>
      <c r="J151" s="20">
        <v>432</v>
      </c>
      <c r="K151" s="19">
        <v>10008.12</v>
      </c>
    </row>
    <row r="152" spans="1:11" ht="24">
      <c r="A152" s="23"/>
      <c r="B152" s="24"/>
      <c r="C152" s="25"/>
      <c r="D152" s="23"/>
      <c r="E152" s="26"/>
      <c r="F152" s="26"/>
      <c r="G152" s="26"/>
      <c r="H152" s="27" t="s">
        <v>115</v>
      </c>
      <c r="I152" s="27" t="s">
        <v>116</v>
      </c>
      <c r="J152" s="28">
        <v>36</v>
      </c>
      <c r="K152" s="28">
        <v>834.01</v>
      </c>
    </row>
    <row r="153" spans="1:11" ht="24">
      <c r="A153" s="23"/>
      <c r="B153" s="24"/>
      <c r="C153" s="25"/>
      <c r="D153" s="23"/>
      <c r="E153" s="26"/>
      <c r="F153" s="26"/>
      <c r="G153" s="26"/>
      <c r="H153" s="27" t="s">
        <v>87</v>
      </c>
      <c r="I153" s="27" t="s">
        <v>117</v>
      </c>
      <c r="J153" s="28">
        <v>36</v>
      </c>
      <c r="K153" s="28">
        <v>834.01</v>
      </c>
    </row>
    <row r="154" spans="1:11" ht="24">
      <c r="A154" s="23"/>
      <c r="B154" s="24"/>
      <c r="C154" s="25"/>
      <c r="D154" s="23"/>
      <c r="E154" s="26"/>
      <c r="F154" s="26"/>
      <c r="G154" s="26"/>
      <c r="H154" s="27" t="s">
        <v>118</v>
      </c>
      <c r="I154" s="27" t="s">
        <v>119</v>
      </c>
      <c r="J154" s="28">
        <v>36</v>
      </c>
      <c r="K154" s="28">
        <v>834.01</v>
      </c>
    </row>
    <row r="155" spans="1:11" ht="24">
      <c r="A155" s="23"/>
      <c r="B155" s="24"/>
      <c r="C155" s="25"/>
      <c r="D155" s="23"/>
      <c r="E155" s="26"/>
      <c r="F155" s="26"/>
      <c r="G155" s="26"/>
      <c r="H155" s="27" t="s">
        <v>120</v>
      </c>
      <c r="I155" s="27" t="s">
        <v>121</v>
      </c>
      <c r="J155" s="28">
        <v>36</v>
      </c>
      <c r="K155" s="28">
        <v>834.01</v>
      </c>
    </row>
    <row r="156" spans="1:11" ht="24">
      <c r="A156" s="23"/>
      <c r="B156" s="24"/>
      <c r="C156" s="25"/>
      <c r="D156" s="23"/>
      <c r="E156" s="26"/>
      <c r="F156" s="26"/>
      <c r="G156" s="26"/>
      <c r="H156" s="27" t="s">
        <v>122</v>
      </c>
      <c r="I156" s="27" t="s">
        <v>123</v>
      </c>
      <c r="J156" s="28">
        <v>36</v>
      </c>
      <c r="K156" s="28">
        <v>834.01</v>
      </c>
    </row>
    <row r="157" spans="1:11" ht="24">
      <c r="A157" s="23"/>
      <c r="B157" s="24"/>
      <c r="C157" s="25"/>
      <c r="D157" s="23"/>
      <c r="E157" s="26"/>
      <c r="F157" s="26"/>
      <c r="G157" s="26"/>
      <c r="H157" s="27" t="s">
        <v>124</v>
      </c>
      <c r="I157" s="27" t="s">
        <v>125</v>
      </c>
      <c r="J157" s="28">
        <v>36</v>
      </c>
      <c r="K157" s="28">
        <v>834.01</v>
      </c>
    </row>
    <row r="158" spans="1:11" ht="24">
      <c r="A158" s="23"/>
      <c r="B158" s="24"/>
      <c r="C158" s="25"/>
      <c r="D158" s="23"/>
      <c r="E158" s="26"/>
      <c r="F158" s="26"/>
      <c r="G158" s="26"/>
      <c r="H158" s="27" t="s">
        <v>126</v>
      </c>
      <c r="I158" s="27" t="s">
        <v>127</v>
      </c>
      <c r="J158" s="28">
        <v>36</v>
      </c>
      <c r="K158" s="28">
        <v>834.01</v>
      </c>
    </row>
    <row r="159" spans="1:11" ht="24">
      <c r="A159" s="23"/>
      <c r="B159" s="24"/>
      <c r="C159" s="25"/>
      <c r="D159" s="23"/>
      <c r="E159" s="26"/>
      <c r="F159" s="26"/>
      <c r="G159" s="26"/>
      <c r="H159" s="27" t="s">
        <v>128</v>
      </c>
      <c r="I159" s="27" t="s">
        <v>129</v>
      </c>
      <c r="J159" s="28">
        <v>36</v>
      </c>
      <c r="K159" s="28">
        <v>834.01</v>
      </c>
    </row>
    <row r="160" spans="1:11" ht="24">
      <c r="A160" s="23"/>
      <c r="B160" s="24"/>
      <c r="C160" s="25"/>
      <c r="D160" s="23"/>
      <c r="E160" s="26"/>
      <c r="F160" s="26"/>
      <c r="G160" s="26"/>
      <c r="H160" s="27" t="s">
        <v>130</v>
      </c>
      <c r="I160" s="27" t="s">
        <v>131</v>
      </c>
      <c r="J160" s="28">
        <v>36</v>
      </c>
      <c r="K160" s="28">
        <v>834.01</v>
      </c>
    </row>
    <row r="161" spans="1:11" ht="24">
      <c r="A161" s="23"/>
      <c r="B161" s="24"/>
      <c r="C161" s="25"/>
      <c r="D161" s="23"/>
      <c r="E161" s="26"/>
      <c r="F161" s="26"/>
      <c r="G161" s="26"/>
      <c r="H161" s="27" t="s">
        <v>132</v>
      </c>
      <c r="I161" s="27" t="s">
        <v>133</v>
      </c>
      <c r="J161" s="28">
        <v>36</v>
      </c>
      <c r="K161" s="28">
        <v>834.01</v>
      </c>
    </row>
    <row r="162" spans="1:11" ht="24">
      <c r="A162" s="23"/>
      <c r="B162" s="24"/>
      <c r="C162" s="25"/>
      <c r="D162" s="23"/>
      <c r="E162" s="26"/>
      <c r="F162" s="26"/>
      <c r="G162" s="26"/>
      <c r="H162" s="27" t="s">
        <v>134</v>
      </c>
      <c r="I162" s="27" t="s">
        <v>135</v>
      </c>
      <c r="J162" s="28">
        <v>36</v>
      </c>
      <c r="K162" s="28">
        <v>834.01</v>
      </c>
    </row>
    <row r="163" spans="1:11" ht="24">
      <c r="A163" s="23"/>
      <c r="B163" s="24"/>
      <c r="C163" s="25"/>
      <c r="D163" s="23"/>
      <c r="E163" s="26"/>
      <c r="F163" s="26"/>
      <c r="G163" s="26"/>
      <c r="H163" s="27" t="s">
        <v>136</v>
      </c>
      <c r="I163" s="27" t="s">
        <v>137</v>
      </c>
      <c r="J163" s="28">
        <v>36</v>
      </c>
      <c r="K163" s="28">
        <v>834.01</v>
      </c>
    </row>
    <row r="164" spans="1:11" ht="12.75">
      <c r="A164" s="9" t="s">
        <v>159</v>
      </c>
      <c r="B164" s="10"/>
      <c r="C164" s="10"/>
      <c r="D164" s="10"/>
      <c r="E164" s="11"/>
      <c r="F164" s="12">
        <v>109.56</v>
      </c>
      <c r="G164" s="13">
        <v>24448.31</v>
      </c>
      <c r="H164" s="14"/>
      <c r="I164" s="14"/>
      <c r="J164" s="12">
        <v>109.56</v>
      </c>
      <c r="K164" s="13">
        <v>24448.32</v>
      </c>
    </row>
    <row r="165" spans="1:11" ht="12.75">
      <c r="A165" s="15">
        <v>41</v>
      </c>
      <c r="B165" s="16" t="s">
        <v>160</v>
      </c>
      <c r="C165" s="21"/>
      <c r="D165" s="18" t="s">
        <v>18</v>
      </c>
      <c r="E165" s="20">
        <v>223.15</v>
      </c>
      <c r="F165" s="20">
        <v>109.56</v>
      </c>
      <c r="G165" s="19">
        <v>24448.31</v>
      </c>
      <c r="H165" s="21"/>
      <c r="I165" s="21"/>
      <c r="J165" s="20">
        <v>109.56</v>
      </c>
      <c r="K165" s="19">
        <v>24448.32</v>
      </c>
    </row>
    <row r="166" spans="1:11" ht="24">
      <c r="A166" s="23"/>
      <c r="B166" s="24"/>
      <c r="C166" s="25"/>
      <c r="D166" s="23"/>
      <c r="E166" s="26"/>
      <c r="F166" s="26"/>
      <c r="G166" s="26"/>
      <c r="H166" s="27" t="s">
        <v>115</v>
      </c>
      <c r="I166" s="27" t="s">
        <v>116</v>
      </c>
      <c r="J166" s="28">
        <v>9.13</v>
      </c>
      <c r="K166" s="29">
        <v>2037.36</v>
      </c>
    </row>
    <row r="167" spans="1:11" ht="24">
      <c r="A167" s="23"/>
      <c r="B167" s="24"/>
      <c r="C167" s="25"/>
      <c r="D167" s="23"/>
      <c r="E167" s="26"/>
      <c r="F167" s="26"/>
      <c r="G167" s="26"/>
      <c r="H167" s="27" t="s">
        <v>87</v>
      </c>
      <c r="I167" s="27" t="s">
        <v>117</v>
      </c>
      <c r="J167" s="28">
        <v>9.13</v>
      </c>
      <c r="K167" s="29">
        <v>2037.36</v>
      </c>
    </row>
    <row r="168" spans="1:11" ht="24">
      <c r="A168" s="23"/>
      <c r="B168" s="24"/>
      <c r="C168" s="25"/>
      <c r="D168" s="23"/>
      <c r="E168" s="26"/>
      <c r="F168" s="26"/>
      <c r="G168" s="26"/>
      <c r="H168" s="27" t="s">
        <v>118</v>
      </c>
      <c r="I168" s="27" t="s">
        <v>119</v>
      </c>
      <c r="J168" s="28">
        <v>9.13</v>
      </c>
      <c r="K168" s="29">
        <v>2037.36</v>
      </c>
    </row>
    <row r="169" spans="1:11" ht="24">
      <c r="A169" s="23"/>
      <c r="B169" s="24"/>
      <c r="C169" s="25"/>
      <c r="D169" s="23"/>
      <c r="E169" s="26"/>
      <c r="F169" s="26"/>
      <c r="G169" s="26"/>
      <c r="H169" s="27" t="s">
        <v>120</v>
      </c>
      <c r="I169" s="27" t="s">
        <v>121</v>
      </c>
      <c r="J169" s="28">
        <v>9.13</v>
      </c>
      <c r="K169" s="29">
        <v>2037.36</v>
      </c>
    </row>
    <row r="170" spans="1:11" ht="24">
      <c r="A170" s="23"/>
      <c r="B170" s="24"/>
      <c r="C170" s="25"/>
      <c r="D170" s="23"/>
      <c r="E170" s="26"/>
      <c r="F170" s="26"/>
      <c r="G170" s="26"/>
      <c r="H170" s="27" t="s">
        <v>122</v>
      </c>
      <c r="I170" s="27" t="s">
        <v>123</v>
      </c>
      <c r="J170" s="28">
        <v>9.13</v>
      </c>
      <c r="K170" s="29">
        <v>2037.36</v>
      </c>
    </row>
    <row r="171" spans="1:11" ht="24">
      <c r="A171" s="23"/>
      <c r="B171" s="24"/>
      <c r="C171" s="25"/>
      <c r="D171" s="23"/>
      <c r="E171" s="26"/>
      <c r="F171" s="26"/>
      <c r="G171" s="26"/>
      <c r="H171" s="27" t="s">
        <v>124</v>
      </c>
      <c r="I171" s="27" t="s">
        <v>125</v>
      </c>
      <c r="J171" s="28">
        <v>9.13</v>
      </c>
      <c r="K171" s="29">
        <v>2037.36</v>
      </c>
    </row>
    <row r="172" spans="1:11" ht="24">
      <c r="A172" s="23"/>
      <c r="B172" s="24"/>
      <c r="C172" s="25"/>
      <c r="D172" s="23"/>
      <c r="E172" s="26"/>
      <c r="F172" s="26"/>
      <c r="G172" s="26"/>
      <c r="H172" s="27" t="s">
        <v>126</v>
      </c>
      <c r="I172" s="27" t="s">
        <v>127</v>
      </c>
      <c r="J172" s="28">
        <v>9.13</v>
      </c>
      <c r="K172" s="29">
        <v>2037.36</v>
      </c>
    </row>
    <row r="173" spans="1:11" ht="24">
      <c r="A173" s="23"/>
      <c r="B173" s="24"/>
      <c r="C173" s="25"/>
      <c r="D173" s="23"/>
      <c r="E173" s="26"/>
      <c r="F173" s="26"/>
      <c r="G173" s="26"/>
      <c r="H173" s="27" t="s">
        <v>128</v>
      </c>
      <c r="I173" s="27" t="s">
        <v>129</v>
      </c>
      <c r="J173" s="28">
        <v>9.13</v>
      </c>
      <c r="K173" s="29">
        <v>2037.36</v>
      </c>
    </row>
    <row r="174" spans="1:11" ht="24">
      <c r="A174" s="23"/>
      <c r="B174" s="24"/>
      <c r="C174" s="25"/>
      <c r="D174" s="23"/>
      <c r="E174" s="26"/>
      <c r="F174" s="26"/>
      <c r="G174" s="26"/>
      <c r="H174" s="27" t="s">
        <v>130</v>
      </c>
      <c r="I174" s="27" t="s">
        <v>131</v>
      </c>
      <c r="J174" s="28">
        <v>9.13</v>
      </c>
      <c r="K174" s="29">
        <v>2037.36</v>
      </c>
    </row>
    <row r="175" spans="1:11" ht="24">
      <c r="A175" s="23"/>
      <c r="B175" s="24"/>
      <c r="C175" s="25"/>
      <c r="D175" s="23"/>
      <c r="E175" s="26"/>
      <c r="F175" s="26"/>
      <c r="G175" s="26"/>
      <c r="H175" s="27" t="s">
        <v>132</v>
      </c>
      <c r="I175" s="27" t="s">
        <v>133</v>
      </c>
      <c r="J175" s="28">
        <v>9.13</v>
      </c>
      <c r="K175" s="29">
        <v>2037.36</v>
      </c>
    </row>
    <row r="176" spans="1:11" ht="24">
      <c r="A176" s="23"/>
      <c r="B176" s="24"/>
      <c r="C176" s="25"/>
      <c r="D176" s="23"/>
      <c r="E176" s="26"/>
      <c r="F176" s="26"/>
      <c r="G176" s="26"/>
      <c r="H176" s="27" t="s">
        <v>134</v>
      </c>
      <c r="I176" s="27" t="s">
        <v>135</v>
      </c>
      <c r="J176" s="28">
        <v>9.13</v>
      </c>
      <c r="K176" s="29">
        <v>2037.36</v>
      </c>
    </row>
    <row r="177" spans="1:11" ht="24">
      <c r="A177" s="23"/>
      <c r="B177" s="24"/>
      <c r="C177" s="25"/>
      <c r="D177" s="23"/>
      <c r="E177" s="26"/>
      <c r="F177" s="26"/>
      <c r="G177" s="26"/>
      <c r="H177" s="27" t="s">
        <v>136</v>
      </c>
      <c r="I177" s="27" t="s">
        <v>137</v>
      </c>
      <c r="J177" s="28">
        <v>9.13</v>
      </c>
      <c r="K177" s="29">
        <v>2037.36</v>
      </c>
    </row>
    <row r="178" spans="1:11" ht="12.75">
      <c r="A178" s="9" t="s">
        <v>161</v>
      </c>
      <c r="B178" s="10"/>
      <c r="C178" s="10"/>
      <c r="D178" s="10"/>
      <c r="E178" s="11"/>
      <c r="F178" s="13">
        <v>18378</v>
      </c>
      <c r="G178" s="13">
        <v>25729.2</v>
      </c>
      <c r="H178" s="14"/>
      <c r="I178" s="14"/>
      <c r="J178" s="13">
        <v>18378</v>
      </c>
      <c r="K178" s="13">
        <v>25729.2</v>
      </c>
    </row>
    <row r="179" spans="1:11" ht="24">
      <c r="A179" s="15">
        <v>42</v>
      </c>
      <c r="B179" s="16" t="s">
        <v>162</v>
      </c>
      <c r="C179" s="21"/>
      <c r="D179" s="18" t="s">
        <v>26</v>
      </c>
      <c r="E179" s="20">
        <v>1.4</v>
      </c>
      <c r="F179" s="19">
        <v>18378</v>
      </c>
      <c r="G179" s="19">
        <v>25729.2</v>
      </c>
      <c r="H179" s="21"/>
      <c r="I179" s="21"/>
      <c r="J179" s="19">
        <v>18378</v>
      </c>
      <c r="K179" s="19">
        <v>25729.2</v>
      </c>
    </row>
    <row r="180" spans="1:11" ht="24">
      <c r="A180" s="23"/>
      <c r="B180" s="24"/>
      <c r="C180" s="25"/>
      <c r="D180" s="23"/>
      <c r="E180" s="26"/>
      <c r="F180" s="26"/>
      <c r="G180" s="26"/>
      <c r="H180" s="27" t="s">
        <v>115</v>
      </c>
      <c r="I180" s="27" t="s">
        <v>116</v>
      </c>
      <c r="J180" s="29">
        <v>1531.5</v>
      </c>
      <c r="K180" s="29">
        <v>2144.1</v>
      </c>
    </row>
    <row r="181" spans="1:11" ht="24">
      <c r="A181" s="23"/>
      <c r="B181" s="24"/>
      <c r="C181" s="25"/>
      <c r="D181" s="23"/>
      <c r="E181" s="26"/>
      <c r="F181" s="26"/>
      <c r="G181" s="26"/>
      <c r="H181" s="27" t="s">
        <v>87</v>
      </c>
      <c r="I181" s="27" t="s">
        <v>117</v>
      </c>
      <c r="J181" s="29">
        <v>1531.5</v>
      </c>
      <c r="K181" s="29">
        <v>2144.1</v>
      </c>
    </row>
    <row r="182" spans="1:11" ht="24">
      <c r="A182" s="23"/>
      <c r="B182" s="24"/>
      <c r="C182" s="25"/>
      <c r="D182" s="23"/>
      <c r="E182" s="26"/>
      <c r="F182" s="26"/>
      <c r="G182" s="26"/>
      <c r="H182" s="27" t="s">
        <v>118</v>
      </c>
      <c r="I182" s="27" t="s">
        <v>119</v>
      </c>
      <c r="J182" s="29">
        <v>1531.5</v>
      </c>
      <c r="K182" s="29">
        <v>2144.1</v>
      </c>
    </row>
    <row r="183" spans="1:11" ht="24">
      <c r="A183" s="23"/>
      <c r="B183" s="24"/>
      <c r="C183" s="25"/>
      <c r="D183" s="23"/>
      <c r="E183" s="26"/>
      <c r="F183" s="26"/>
      <c r="G183" s="26"/>
      <c r="H183" s="27" t="s">
        <v>120</v>
      </c>
      <c r="I183" s="27" t="s">
        <v>121</v>
      </c>
      <c r="J183" s="29">
        <v>1531.5</v>
      </c>
      <c r="K183" s="29">
        <v>2144.1</v>
      </c>
    </row>
    <row r="184" spans="1:11" ht="24">
      <c r="A184" s="23"/>
      <c r="B184" s="24"/>
      <c r="C184" s="25"/>
      <c r="D184" s="23"/>
      <c r="E184" s="26"/>
      <c r="F184" s="26"/>
      <c r="G184" s="26"/>
      <c r="H184" s="27" t="s">
        <v>122</v>
      </c>
      <c r="I184" s="27" t="s">
        <v>123</v>
      </c>
      <c r="J184" s="29">
        <v>1531.5</v>
      </c>
      <c r="K184" s="29">
        <v>2144.1</v>
      </c>
    </row>
    <row r="185" spans="1:11" ht="24">
      <c r="A185" s="23"/>
      <c r="B185" s="24"/>
      <c r="C185" s="25"/>
      <c r="D185" s="23"/>
      <c r="E185" s="26"/>
      <c r="F185" s="26"/>
      <c r="G185" s="26"/>
      <c r="H185" s="27" t="s">
        <v>124</v>
      </c>
      <c r="I185" s="27" t="s">
        <v>125</v>
      </c>
      <c r="J185" s="29">
        <v>1531.5</v>
      </c>
      <c r="K185" s="29">
        <v>2144.1</v>
      </c>
    </row>
    <row r="186" spans="1:11" ht="24">
      <c r="A186" s="23"/>
      <c r="B186" s="24"/>
      <c r="C186" s="25"/>
      <c r="D186" s="23"/>
      <c r="E186" s="26"/>
      <c r="F186" s="26"/>
      <c r="G186" s="26"/>
      <c r="H186" s="27" t="s">
        <v>126</v>
      </c>
      <c r="I186" s="27" t="s">
        <v>127</v>
      </c>
      <c r="J186" s="29">
        <v>1531.5</v>
      </c>
      <c r="K186" s="29">
        <v>2144.1</v>
      </c>
    </row>
    <row r="187" spans="1:11" ht="24">
      <c r="A187" s="23"/>
      <c r="B187" s="24"/>
      <c r="C187" s="25"/>
      <c r="D187" s="23"/>
      <c r="E187" s="26"/>
      <c r="F187" s="26"/>
      <c r="G187" s="26"/>
      <c r="H187" s="27" t="s">
        <v>128</v>
      </c>
      <c r="I187" s="27" t="s">
        <v>129</v>
      </c>
      <c r="J187" s="29">
        <v>1531.5</v>
      </c>
      <c r="K187" s="29">
        <v>2144.1</v>
      </c>
    </row>
    <row r="188" spans="1:11" ht="24">
      <c r="A188" s="23"/>
      <c r="B188" s="24"/>
      <c r="C188" s="25"/>
      <c r="D188" s="23"/>
      <c r="E188" s="26"/>
      <c r="F188" s="26"/>
      <c r="G188" s="26"/>
      <c r="H188" s="27" t="s">
        <v>130</v>
      </c>
      <c r="I188" s="27" t="s">
        <v>131</v>
      </c>
      <c r="J188" s="29">
        <v>1531.5</v>
      </c>
      <c r="K188" s="29">
        <v>2144.1</v>
      </c>
    </row>
    <row r="189" spans="1:11" ht="24">
      <c r="A189" s="23"/>
      <c r="B189" s="24"/>
      <c r="C189" s="25"/>
      <c r="D189" s="23"/>
      <c r="E189" s="26"/>
      <c r="F189" s="26"/>
      <c r="G189" s="26"/>
      <c r="H189" s="27" t="s">
        <v>132</v>
      </c>
      <c r="I189" s="27" t="s">
        <v>133</v>
      </c>
      <c r="J189" s="29">
        <v>1531.5</v>
      </c>
      <c r="K189" s="29">
        <v>2144.1</v>
      </c>
    </row>
    <row r="190" spans="1:11" ht="24">
      <c r="A190" s="23"/>
      <c r="B190" s="24"/>
      <c r="C190" s="25"/>
      <c r="D190" s="23"/>
      <c r="E190" s="26"/>
      <c r="F190" s="26"/>
      <c r="G190" s="26"/>
      <c r="H190" s="27" t="s">
        <v>134</v>
      </c>
      <c r="I190" s="27" t="s">
        <v>135</v>
      </c>
      <c r="J190" s="29">
        <v>1531.5</v>
      </c>
      <c r="K190" s="29">
        <v>2144.1</v>
      </c>
    </row>
    <row r="191" spans="1:11" ht="24">
      <c r="A191" s="23"/>
      <c r="B191" s="24"/>
      <c r="C191" s="25"/>
      <c r="D191" s="23"/>
      <c r="E191" s="26"/>
      <c r="F191" s="26"/>
      <c r="G191" s="26"/>
      <c r="H191" s="27" t="s">
        <v>136</v>
      </c>
      <c r="I191" s="27" t="s">
        <v>137</v>
      </c>
      <c r="J191" s="29">
        <v>1531.5</v>
      </c>
      <c r="K191" s="29">
        <v>2144.1</v>
      </c>
    </row>
    <row r="192" spans="1:11" ht="12.75">
      <c r="A192" s="9" t="s">
        <v>163</v>
      </c>
      <c r="B192" s="10"/>
      <c r="C192" s="10"/>
      <c r="D192" s="10"/>
      <c r="E192" s="11"/>
      <c r="F192" s="12">
        <v>0.5</v>
      </c>
      <c r="G192" s="13">
        <v>5000</v>
      </c>
      <c r="H192" s="14"/>
      <c r="I192" s="14"/>
      <c r="J192" s="30"/>
      <c r="K192" s="30"/>
    </row>
    <row r="193" spans="1:11" ht="24">
      <c r="A193" s="15">
        <v>43</v>
      </c>
      <c r="B193" s="16" t="s">
        <v>163</v>
      </c>
      <c r="C193" s="21"/>
      <c r="D193" s="18" t="s">
        <v>164</v>
      </c>
      <c r="E193" s="19">
        <v>10000</v>
      </c>
      <c r="F193" s="20">
        <v>0.5</v>
      </c>
      <c r="G193" s="19">
        <v>5000</v>
      </c>
      <c r="H193" s="21"/>
      <c r="I193" s="21"/>
      <c r="J193" s="22"/>
      <c r="K193" s="22"/>
    </row>
    <row r="194" spans="1:11" ht="12.75">
      <c r="A194" s="31" t="s">
        <v>165</v>
      </c>
      <c r="B194" s="31"/>
      <c r="C194" s="32" t="s">
        <v>166</v>
      </c>
      <c r="D194" s="32" t="s">
        <v>166</v>
      </c>
      <c r="E194" s="32" t="s">
        <v>166</v>
      </c>
      <c r="F194" s="33">
        <v>58980.26</v>
      </c>
      <c r="G194" s="33">
        <v>314193.8</v>
      </c>
      <c r="H194" s="32" t="s">
        <v>166</v>
      </c>
      <c r="I194" s="32" t="s">
        <v>166</v>
      </c>
      <c r="J194" s="33">
        <v>58389.64</v>
      </c>
      <c r="K194" s="33">
        <v>283496.16</v>
      </c>
    </row>
    <row r="196" spans="3:11" ht="15">
      <c r="C196" s="268" t="s">
        <v>176</v>
      </c>
      <c r="D196" s="269"/>
      <c r="E196" s="269"/>
      <c r="F196" s="270"/>
      <c r="G196" s="34">
        <v>314080.2</v>
      </c>
      <c r="K196" s="35"/>
    </row>
    <row r="197" spans="3:8" ht="15">
      <c r="C197" s="271" t="s">
        <v>167</v>
      </c>
      <c r="D197" s="272"/>
      <c r="E197" s="272"/>
      <c r="F197" s="273"/>
      <c r="G197" s="34">
        <v>316483.18</v>
      </c>
      <c r="H197" s="36"/>
    </row>
    <row r="198" spans="3:11" ht="15">
      <c r="C198" s="274" t="s">
        <v>168</v>
      </c>
      <c r="D198" s="275"/>
      <c r="E198" s="275"/>
      <c r="F198" s="276"/>
      <c r="G198" s="34">
        <f>G197-G196</f>
        <v>2402.9799999999814</v>
      </c>
      <c r="K198" s="37"/>
    </row>
    <row r="199" spans="3:10" ht="15">
      <c r="C199" s="260" t="s">
        <v>177</v>
      </c>
      <c r="D199" s="261"/>
      <c r="E199" s="261"/>
      <c r="F199" s="262"/>
      <c r="G199" s="38">
        <f>K194</f>
        <v>283496.16</v>
      </c>
      <c r="J199" s="39"/>
    </row>
    <row r="200" spans="3:11" ht="15">
      <c r="C200" s="260" t="s">
        <v>250</v>
      </c>
      <c r="D200" s="263"/>
      <c r="E200" s="263"/>
      <c r="F200" s="264"/>
      <c r="G200" s="38">
        <f>G197-G199</f>
        <v>32987.02000000002</v>
      </c>
      <c r="J200" s="39"/>
      <c r="K200" s="37"/>
    </row>
    <row r="201" ht="12.75">
      <c r="J201" s="39"/>
    </row>
    <row r="202" spans="3:11" ht="12.75">
      <c r="C202" s="265" t="s">
        <v>169</v>
      </c>
      <c r="D202" s="266"/>
      <c r="E202" s="266"/>
      <c r="F202" s="266"/>
      <c r="G202" s="40">
        <v>-16414.66</v>
      </c>
      <c r="J202" s="39"/>
      <c r="K202" s="37"/>
    </row>
    <row r="203" spans="3:11" ht="14.25">
      <c r="C203" s="44" t="s">
        <v>175</v>
      </c>
      <c r="D203" s="42"/>
      <c r="E203" s="42"/>
      <c r="F203" s="42"/>
      <c r="G203" s="43"/>
      <c r="J203" s="39"/>
      <c r="K203" s="37"/>
    </row>
    <row r="204" spans="3:10" ht="12.75">
      <c r="C204" s="41"/>
      <c r="D204" s="41"/>
      <c r="E204" s="41"/>
      <c r="F204" s="41"/>
      <c r="G204" s="41"/>
      <c r="J204" s="39"/>
    </row>
    <row r="205" spans="3:10" ht="12.75">
      <c r="C205" s="265" t="s">
        <v>178</v>
      </c>
      <c r="D205" s="266"/>
      <c r="E205" s="266"/>
      <c r="F205" s="266"/>
      <c r="G205" s="40">
        <f>G200</f>
        <v>32987.02000000002</v>
      </c>
      <c r="J205" s="39"/>
    </row>
    <row r="206" spans="3:7" ht="14.25">
      <c r="C206" s="258"/>
      <c r="D206" s="259"/>
      <c r="E206" s="259"/>
      <c r="F206" s="259"/>
      <c r="G206" s="41"/>
    </row>
    <row r="208" spans="3:6" ht="12.75">
      <c r="C208" t="s">
        <v>171</v>
      </c>
      <c r="F208" t="s">
        <v>172</v>
      </c>
    </row>
    <row r="209" spans="3:6" ht="12.75">
      <c r="C209" t="s">
        <v>173</v>
      </c>
      <c r="F209" t="s">
        <v>174</v>
      </c>
    </row>
  </sheetData>
  <mergeCells count="13">
    <mergeCell ref="A8:A9"/>
    <mergeCell ref="B8:B9"/>
    <mergeCell ref="C8:C9"/>
    <mergeCell ref="D8:D9"/>
    <mergeCell ref="A111:F111"/>
    <mergeCell ref="C196:F196"/>
    <mergeCell ref="C197:F197"/>
    <mergeCell ref="C198:F198"/>
    <mergeCell ref="C206:F206"/>
    <mergeCell ref="C199:F199"/>
    <mergeCell ref="C200:F200"/>
    <mergeCell ref="C202:F202"/>
    <mergeCell ref="C205:F205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5"/>
  <sheetViews>
    <sheetView workbookViewId="0" topLeftCell="A1">
      <selection activeCell="C199" sqref="C199"/>
    </sheetView>
  </sheetViews>
  <sheetFormatPr defaultColWidth="9.00390625" defaultRowHeight="12.75"/>
  <cols>
    <col min="2" max="2" width="27.375" style="0" customWidth="1"/>
    <col min="7" max="7" width="11.125" style="0" customWidth="1"/>
    <col min="11" max="11" width="10.875" style="0" customWidth="1"/>
  </cols>
  <sheetData>
    <row r="1" spans="1:11" ht="12.75">
      <c r="A1" s="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>
      <c r="A3" s="4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2.75">
      <c r="A4" s="4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>
      <c r="A5" s="4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2.75">
      <c r="A6" s="4" t="s">
        <v>179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2.75">
      <c r="A8" s="280" t="s">
        <v>5</v>
      </c>
      <c r="B8" s="280" t="s">
        <v>6</v>
      </c>
      <c r="C8" s="281" t="s">
        <v>7</v>
      </c>
      <c r="D8" s="280" t="s">
        <v>8</v>
      </c>
      <c r="E8" s="2" t="s">
        <v>9</v>
      </c>
      <c r="F8" s="3"/>
      <c r="G8" s="46"/>
      <c r="H8" s="2" t="s">
        <v>10</v>
      </c>
      <c r="I8" s="3"/>
      <c r="J8" s="3"/>
      <c r="K8" s="46"/>
    </row>
    <row r="9" spans="1:11" ht="22.5">
      <c r="A9" s="280"/>
      <c r="B9" s="280"/>
      <c r="C9" s="281"/>
      <c r="D9" s="280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11</v>
      </c>
      <c r="K10" s="47">
        <v>12</v>
      </c>
    </row>
    <row r="11" spans="1:11" ht="12.75">
      <c r="A11" s="48" t="s">
        <v>16</v>
      </c>
      <c r="B11" s="49"/>
      <c r="C11" s="49"/>
      <c r="D11" s="49"/>
      <c r="E11" s="50"/>
      <c r="F11" s="51"/>
      <c r="G11" s="52">
        <v>128128.19</v>
      </c>
      <c r="H11" s="53"/>
      <c r="I11" s="53"/>
      <c r="J11" s="51"/>
      <c r="K11" s="52">
        <v>99513.73</v>
      </c>
    </row>
    <row r="12" spans="1:11" ht="12.75">
      <c r="A12" s="54">
        <v>1</v>
      </c>
      <c r="B12" s="55" t="s">
        <v>57</v>
      </c>
      <c r="C12" s="56">
        <v>106</v>
      </c>
      <c r="D12" s="57" t="s">
        <v>26</v>
      </c>
      <c r="E12" s="58">
        <v>213</v>
      </c>
      <c r="F12" s="58">
        <v>7</v>
      </c>
      <c r="G12" s="59">
        <v>1491</v>
      </c>
      <c r="H12" s="60"/>
      <c r="I12" s="60"/>
      <c r="J12" s="58">
        <v>5</v>
      </c>
      <c r="K12" s="59">
        <v>1065</v>
      </c>
    </row>
    <row r="13" spans="1:11" ht="24">
      <c r="A13" s="61"/>
      <c r="B13" s="62"/>
      <c r="C13" s="63"/>
      <c r="D13" s="61"/>
      <c r="E13" s="64"/>
      <c r="F13" s="64"/>
      <c r="G13" s="64"/>
      <c r="H13" s="65" t="s">
        <v>58</v>
      </c>
      <c r="I13" s="65" t="s">
        <v>180</v>
      </c>
      <c r="J13" s="66">
        <v>5</v>
      </c>
      <c r="K13" s="67">
        <v>1065</v>
      </c>
    </row>
    <row r="14" spans="1:11" ht="24">
      <c r="A14" s="54">
        <v>2</v>
      </c>
      <c r="B14" s="55" t="s">
        <v>181</v>
      </c>
      <c r="C14" s="60" t="s">
        <v>182</v>
      </c>
      <c r="D14" s="57" t="s">
        <v>183</v>
      </c>
      <c r="E14" s="58">
        <v>897.11</v>
      </c>
      <c r="F14" s="58">
        <v>50</v>
      </c>
      <c r="G14" s="59">
        <v>44855.5</v>
      </c>
      <c r="H14" s="60"/>
      <c r="I14" s="60"/>
      <c r="J14" s="58">
        <v>50</v>
      </c>
      <c r="K14" s="59">
        <v>44855.5</v>
      </c>
    </row>
    <row r="15" spans="1:11" ht="24">
      <c r="A15" s="61"/>
      <c r="B15" s="62"/>
      <c r="C15" s="63"/>
      <c r="D15" s="61"/>
      <c r="E15" s="64"/>
      <c r="F15" s="64"/>
      <c r="G15" s="64"/>
      <c r="H15" s="65" t="s">
        <v>184</v>
      </c>
      <c r="I15" s="65" t="s">
        <v>185</v>
      </c>
      <c r="J15" s="66">
        <v>50</v>
      </c>
      <c r="K15" s="67">
        <v>44855.5</v>
      </c>
    </row>
    <row r="16" spans="1:11" ht="12.75">
      <c r="A16" s="54">
        <v>3</v>
      </c>
      <c r="B16" s="55" t="s">
        <v>25</v>
      </c>
      <c r="C16" s="56">
        <v>32</v>
      </c>
      <c r="D16" s="57" t="s">
        <v>26</v>
      </c>
      <c r="E16" s="58">
        <v>727.36</v>
      </c>
      <c r="F16" s="58">
        <v>15</v>
      </c>
      <c r="G16" s="59">
        <v>10910.4</v>
      </c>
      <c r="H16" s="60"/>
      <c r="I16" s="60"/>
      <c r="J16" s="58">
        <v>15</v>
      </c>
      <c r="K16" s="59">
        <v>10910.4</v>
      </c>
    </row>
    <row r="17" spans="1:11" ht="24">
      <c r="A17" s="61"/>
      <c r="B17" s="62"/>
      <c r="C17" s="63"/>
      <c r="D17" s="61"/>
      <c r="E17" s="64"/>
      <c r="F17" s="64"/>
      <c r="G17" s="64"/>
      <c r="H17" s="65" t="s">
        <v>186</v>
      </c>
      <c r="I17" s="65" t="s">
        <v>187</v>
      </c>
      <c r="J17" s="66">
        <v>15</v>
      </c>
      <c r="K17" s="67">
        <v>10910.4</v>
      </c>
    </row>
    <row r="18" spans="1:11" ht="12.75">
      <c r="A18" s="54">
        <v>4</v>
      </c>
      <c r="B18" s="55" t="s">
        <v>27</v>
      </c>
      <c r="C18" s="60" t="s">
        <v>28</v>
      </c>
      <c r="D18" s="57" t="s">
        <v>29</v>
      </c>
      <c r="E18" s="59">
        <v>1550.94</v>
      </c>
      <c r="F18" s="58">
        <v>6</v>
      </c>
      <c r="G18" s="59">
        <v>9305.64</v>
      </c>
      <c r="H18" s="60"/>
      <c r="I18" s="60"/>
      <c r="J18" s="58">
        <v>6</v>
      </c>
      <c r="K18" s="59">
        <v>9305.64</v>
      </c>
    </row>
    <row r="19" spans="1:11" ht="24">
      <c r="A19" s="61"/>
      <c r="B19" s="62"/>
      <c r="C19" s="63"/>
      <c r="D19" s="61"/>
      <c r="E19" s="64"/>
      <c r="F19" s="64"/>
      <c r="G19" s="64"/>
      <c r="H19" s="65" t="s">
        <v>30</v>
      </c>
      <c r="I19" s="65" t="s">
        <v>188</v>
      </c>
      <c r="J19" s="66">
        <v>3</v>
      </c>
      <c r="K19" s="67">
        <v>4652.82</v>
      </c>
    </row>
    <row r="20" spans="1:11" ht="24">
      <c r="A20" s="61"/>
      <c r="B20" s="62"/>
      <c r="C20" s="63"/>
      <c r="D20" s="61"/>
      <c r="E20" s="64"/>
      <c r="F20" s="64"/>
      <c r="G20" s="64"/>
      <c r="H20" s="65" t="s">
        <v>32</v>
      </c>
      <c r="I20" s="65" t="s">
        <v>189</v>
      </c>
      <c r="J20" s="66">
        <v>1</v>
      </c>
      <c r="K20" s="67">
        <v>1550.94</v>
      </c>
    </row>
    <row r="21" spans="1:11" ht="24">
      <c r="A21" s="61"/>
      <c r="B21" s="62"/>
      <c r="C21" s="63"/>
      <c r="D21" s="61"/>
      <c r="E21" s="64"/>
      <c r="F21" s="64"/>
      <c r="G21" s="64"/>
      <c r="H21" s="65" t="s">
        <v>34</v>
      </c>
      <c r="I21" s="65" t="s">
        <v>189</v>
      </c>
      <c r="J21" s="66">
        <v>1</v>
      </c>
      <c r="K21" s="67">
        <v>1550.94</v>
      </c>
    </row>
    <row r="22" spans="1:11" ht="24">
      <c r="A22" s="61"/>
      <c r="B22" s="62"/>
      <c r="C22" s="63"/>
      <c r="D22" s="61"/>
      <c r="E22" s="64"/>
      <c r="F22" s="64"/>
      <c r="G22" s="64"/>
      <c r="H22" s="65" t="s">
        <v>35</v>
      </c>
      <c r="I22" s="65" t="s">
        <v>190</v>
      </c>
      <c r="J22" s="66">
        <v>1</v>
      </c>
      <c r="K22" s="67">
        <v>1550.94</v>
      </c>
    </row>
    <row r="23" spans="1:11" ht="24">
      <c r="A23" s="54">
        <v>5</v>
      </c>
      <c r="B23" s="55" t="s">
        <v>37</v>
      </c>
      <c r="C23" s="60" t="s">
        <v>38</v>
      </c>
      <c r="D23" s="57" t="s">
        <v>26</v>
      </c>
      <c r="E23" s="58">
        <v>258.19</v>
      </c>
      <c r="F23" s="58">
        <v>127</v>
      </c>
      <c r="G23" s="59">
        <v>32790.13</v>
      </c>
      <c r="H23" s="60"/>
      <c r="I23" s="60"/>
      <c r="J23" s="58">
        <v>60</v>
      </c>
      <c r="K23" s="59">
        <v>15491.4</v>
      </c>
    </row>
    <row r="24" spans="1:11" ht="24">
      <c r="A24" s="61"/>
      <c r="B24" s="62"/>
      <c r="C24" s="63"/>
      <c r="D24" s="61"/>
      <c r="E24" s="64"/>
      <c r="F24" s="64"/>
      <c r="G24" s="64"/>
      <c r="H24" s="65" t="s">
        <v>191</v>
      </c>
      <c r="I24" s="65" t="s">
        <v>188</v>
      </c>
      <c r="J24" s="66">
        <v>60</v>
      </c>
      <c r="K24" s="67">
        <v>15491.4</v>
      </c>
    </row>
    <row r="25" spans="1:11" ht="36">
      <c r="A25" s="54">
        <v>6</v>
      </c>
      <c r="B25" s="55" t="s">
        <v>39</v>
      </c>
      <c r="C25" s="60" t="s">
        <v>40</v>
      </c>
      <c r="D25" s="57" t="s">
        <v>29</v>
      </c>
      <c r="E25" s="58">
        <v>109.99</v>
      </c>
      <c r="F25" s="58">
        <v>1</v>
      </c>
      <c r="G25" s="58">
        <v>109.99</v>
      </c>
      <c r="H25" s="60"/>
      <c r="I25" s="60"/>
      <c r="J25" s="58">
        <v>1</v>
      </c>
      <c r="K25" s="58">
        <v>109.99</v>
      </c>
    </row>
    <row r="26" spans="1:11" ht="24">
      <c r="A26" s="61"/>
      <c r="B26" s="62"/>
      <c r="C26" s="63"/>
      <c r="D26" s="61"/>
      <c r="E26" s="64"/>
      <c r="F26" s="64"/>
      <c r="G26" s="64"/>
      <c r="H26" s="65" t="s">
        <v>30</v>
      </c>
      <c r="I26" s="65" t="s">
        <v>188</v>
      </c>
      <c r="J26" s="66">
        <v>1</v>
      </c>
      <c r="K26" s="66">
        <v>109.99</v>
      </c>
    </row>
    <row r="27" spans="1:11" ht="24">
      <c r="A27" s="54">
        <v>7</v>
      </c>
      <c r="B27" s="55" t="s">
        <v>192</v>
      </c>
      <c r="C27" s="60" t="s">
        <v>40</v>
      </c>
      <c r="D27" s="57" t="s">
        <v>29</v>
      </c>
      <c r="E27" s="58">
        <v>109.99</v>
      </c>
      <c r="F27" s="58">
        <v>2</v>
      </c>
      <c r="G27" s="58">
        <v>219.98</v>
      </c>
      <c r="H27" s="60"/>
      <c r="I27" s="60"/>
      <c r="J27" s="68"/>
      <c r="K27" s="68"/>
    </row>
    <row r="28" spans="1:11" ht="12.75">
      <c r="A28" s="54">
        <v>8</v>
      </c>
      <c r="B28" s="55" t="s">
        <v>41</v>
      </c>
      <c r="C28" s="56">
        <v>62</v>
      </c>
      <c r="D28" s="57" t="s">
        <v>20</v>
      </c>
      <c r="E28" s="59">
        <v>3850</v>
      </c>
      <c r="F28" s="58">
        <v>2</v>
      </c>
      <c r="G28" s="59">
        <v>7700</v>
      </c>
      <c r="H28" s="60"/>
      <c r="I28" s="60"/>
      <c r="J28" s="58">
        <v>2</v>
      </c>
      <c r="K28" s="59">
        <v>7700</v>
      </c>
    </row>
    <row r="29" spans="1:11" ht="24">
      <c r="A29" s="61"/>
      <c r="B29" s="62"/>
      <c r="C29" s="63"/>
      <c r="D29" s="61"/>
      <c r="E29" s="64"/>
      <c r="F29" s="64"/>
      <c r="G29" s="64"/>
      <c r="H29" s="65" t="s">
        <v>193</v>
      </c>
      <c r="I29" s="65" t="s">
        <v>189</v>
      </c>
      <c r="J29" s="66">
        <v>1</v>
      </c>
      <c r="K29" s="67">
        <v>3850</v>
      </c>
    </row>
    <row r="30" spans="1:11" ht="24">
      <c r="A30" s="61"/>
      <c r="B30" s="62"/>
      <c r="C30" s="63"/>
      <c r="D30" s="61"/>
      <c r="E30" s="64"/>
      <c r="F30" s="64"/>
      <c r="G30" s="64"/>
      <c r="H30" s="65" t="s">
        <v>193</v>
      </c>
      <c r="I30" s="65" t="s">
        <v>194</v>
      </c>
      <c r="J30" s="66">
        <v>1</v>
      </c>
      <c r="K30" s="67">
        <v>3850</v>
      </c>
    </row>
    <row r="31" spans="1:11" ht="24">
      <c r="A31" s="54">
        <v>9</v>
      </c>
      <c r="B31" s="55" t="s">
        <v>195</v>
      </c>
      <c r="C31" s="56">
        <v>4</v>
      </c>
      <c r="D31" s="57" t="s">
        <v>24</v>
      </c>
      <c r="E31" s="58">
        <v>15.41</v>
      </c>
      <c r="F31" s="58">
        <v>15</v>
      </c>
      <c r="G31" s="58">
        <v>231.15</v>
      </c>
      <c r="H31" s="60"/>
      <c r="I31" s="60"/>
      <c r="J31" s="68"/>
      <c r="K31" s="68"/>
    </row>
    <row r="32" spans="1:11" ht="24">
      <c r="A32" s="54">
        <v>10</v>
      </c>
      <c r="B32" s="55" t="s">
        <v>196</v>
      </c>
      <c r="C32" s="56">
        <v>3</v>
      </c>
      <c r="D32" s="57" t="s">
        <v>197</v>
      </c>
      <c r="E32" s="58">
        <v>390.07</v>
      </c>
      <c r="F32" s="58">
        <v>5</v>
      </c>
      <c r="G32" s="59">
        <v>1950.35</v>
      </c>
      <c r="H32" s="60"/>
      <c r="I32" s="60"/>
      <c r="J32" s="58">
        <v>5</v>
      </c>
      <c r="K32" s="59">
        <v>1950.35</v>
      </c>
    </row>
    <row r="33" spans="1:11" ht="24">
      <c r="A33" s="61"/>
      <c r="B33" s="62"/>
      <c r="C33" s="63"/>
      <c r="D33" s="61"/>
      <c r="E33" s="64"/>
      <c r="F33" s="64"/>
      <c r="G33" s="64"/>
      <c r="H33" s="65" t="s">
        <v>154</v>
      </c>
      <c r="I33" s="65" t="s">
        <v>187</v>
      </c>
      <c r="J33" s="66">
        <v>5</v>
      </c>
      <c r="K33" s="67">
        <v>1950.35</v>
      </c>
    </row>
    <row r="34" spans="1:11" ht="12.75">
      <c r="A34" s="54">
        <v>11</v>
      </c>
      <c r="B34" s="55" t="s">
        <v>198</v>
      </c>
      <c r="C34" s="56">
        <v>17</v>
      </c>
      <c r="D34" s="57" t="s">
        <v>26</v>
      </c>
      <c r="E34" s="58">
        <v>512.73</v>
      </c>
      <c r="F34" s="58">
        <v>1</v>
      </c>
      <c r="G34" s="58">
        <v>512.73</v>
      </c>
      <c r="H34" s="60"/>
      <c r="I34" s="60"/>
      <c r="J34" s="68"/>
      <c r="K34" s="68"/>
    </row>
    <row r="35" spans="1:11" ht="24">
      <c r="A35" s="54">
        <v>12</v>
      </c>
      <c r="B35" s="55" t="s">
        <v>50</v>
      </c>
      <c r="C35" s="56">
        <v>53</v>
      </c>
      <c r="D35" s="57" t="s">
        <v>20</v>
      </c>
      <c r="E35" s="58">
        <v>331.04</v>
      </c>
      <c r="F35" s="58">
        <v>1</v>
      </c>
      <c r="G35" s="58">
        <v>331.04</v>
      </c>
      <c r="H35" s="60"/>
      <c r="I35" s="60"/>
      <c r="J35" s="58">
        <v>1</v>
      </c>
      <c r="K35" s="58">
        <v>331.04</v>
      </c>
    </row>
    <row r="36" spans="1:11" ht="24">
      <c r="A36" s="61"/>
      <c r="B36" s="62"/>
      <c r="C36" s="63"/>
      <c r="D36" s="61"/>
      <c r="E36" s="64"/>
      <c r="F36" s="64"/>
      <c r="G36" s="64"/>
      <c r="H36" s="65" t="s">
        <v>21</v>
      </c>
      <c r="I36" s="65" t="s">
        <v>187</v>
      </c>
      <c r="J36" s="66">
        <v>1</v>
      </c>
      <c r="K36" s="66">
        <v>331.04</v>
      </c>
    </row>
    <row r="37" spans="1:11" ht="24">
      <c r="A37" s="54">
        <v>13</v>
      </c>
      <c r="B37" s="55" t="s">
        <v>53</v>
      </c>
      <c r="C37" s="56">
        <v>100</v>
      </c>
      <c r="D37" s="57" t="s">
        <v>26</v>
      </c>
      <c r="E37" s="58">
        <v>212</v>
      </c>
      <c r="F37" s="58">
        <v>15</v>
      </c>
      <c r="G37" s="59">
        <v>3180</v>
      </c>
      <c r="H37" s="60"/>
      <c r="I37" s="60"/>
      <c r="J37" s="68"/>
      <c r="K37" s="68"/>
    </row>
    <row r="38" spans="1:11" ht="24">
      <c r="A38" s="54">
        <v>14</v>
      </c>
      <c r="B38" s="55" t="s">
        <v>199</v>
      </c>
      <c r="C38" s="56">
        <v>52</v>
      </c>
      <c r="D38" s="57" t="s">
        <v>20</v>
      </c>
      <c r="E38" s="59">
        <v>3635.07</v>
      </c>
      <c r="F38" s="58">
        <v>4</v>
      </c>
      <c r="G38" s="59">
        <v>14540.28</v>
      </c>
      <c r="H38" s="60"/>
      <c r="I38" s="60"/>
      <c r="J38" s="68"/>
      <c r="K38" s="68"/>
    </row>
    <row r="39" spans="1:11" ht="24">
      <c r="A39" s="54">
        <v>15</v>
      </c>
      <c r="B39" s="55" t="s">
        <v>60</v>
      </c>
      <c r="C39" s="60" t="s">
        <v>40</v>
      </c>
      <c r="D39" s="57" t="s">
        <v>29</v>
      </c>
      <c r="E39" s="68"/>
      <c r="F39" s="68"/>
      <c r="G39" s="68"/>
      <c r="H39" s="60"/>
      <c r="I39" s="60"/>
      <c r="J39" s="58">
        <v>3.5</v>
      </c>
      <c r="K39" s="58">
        <v>384.97</v>
      </c>
    </row>
    <row r="40" spans="1:11" ht="24">
      <c r="A40" s="61"/>
      <c r="B40" s="62"/>
      <c r="C40" s="63"/>
      <c r="D40" s="61"/>
      <c r="E40" s="64"/>
      <c r="F40" s="64"/>
      <c r="G40" s="64"/>
      <c r="H40" s="65" t="s">
        <v>200</v>
      </c>
      <c r="I40" s="65" t="s">
        <v>189</v>
      </c>
      <c r="J40" s="66">
        <v>2</v>
      </c>
      <c r="K40" s="66">
        <v>219.98</v>
      </c>
    </row>
    <row r="41" spans="1:11" ht="24">
      <c r="A41" s="61"/>
      <c r="B41" s="62"/>
      <c r="C41" s="63"/>
      <c r="D41" s="61"/>
      <c r="E41" s="64"/>
      <c r="F41" s="64"/>
      <c r="G41" s="64"/>
      <c r="H41" s="65" t="s">
        <v>61</v>
      </c>
      <c r="I41" s="65" t="s">
        <v>201</v>
      </c>
      <c r="J41" s="66">
        <v>1.5</v>
      </c>
      <c r="K41" s="66">
        <v>164.99</v>
      </c>
    </row>
    <row r="42" spans="1:11" ht="24">
      <c r="A42" s="54">
        <v>16</v>
      </c>
      <c r="B42" s="55" t="s">
        <v>63</v>
      </c>
      <c r="C42" s="56">
        <v>159</v>
      </c>
      <c r="D42" s="57" t="s">
        <v>20</v>
      </c>
      <c r="E42" s="68"/>
      <c r="F42" s="68"/>
      <c r="G42" s="68"/>
      <c r="H42" s="60"/>
      <c r="I42" s="60"/>
      <c r="J42" s="58">
        <v>2</v>
      </c>
      <c r="K42" s="59">
        <v>1170</v>
      </c>
    </row>
    <row r="43" spans="1:11" ht="24">
      <c r="A43" s="61"/>
      <c r="B43" s="62"/>
      <c r="C43" s="63"/>
      <c r="D43" s="61"/>
      <c r="E43" s="64"/>
      <c r="F43" s="64"/>
      <c r="G43" s="64"/>
      <c r="H43" s="65" t="s">
        <v>21</v>
      </c>
      <c r="I43" s="65" t="s">
        <v>187</v>
      </c>
      <c r="J43" s="66">
        <v>2</v>
      </c>
      <c r="K43" s="67">
        <v>1170</v>
      </c>
    </row>
    <row r="44" spans="1:11" ht="12.75">
      <c r="A44" s="54">
        <v>17</v>
      </c>
      <c r="B44" s="55" t="s">
        <v>64</v>
      </c>
      <c r="C44" s="60"/>
      <c r="D44" s="57" t="s">
        <v>29</v>
      </c>
      <c r="E44" s="68"/>
      <c r="F44" s="68"/>
      <c r="G44" s="68"/>
      <c r="H44" s="60"/>
      <c r="I44" s="60"/>
      <c r="J44" s="58">
        <v>1.5</v>
      </c>
      <c r="K44" s="58">
        <v>723</v>
      </c>
    </row>
    <row r="45" spans="1:11" ht="24">
      <c r="A45" s="61"/>
      <c r="B45" s="62"/>
      <c r="C45" s="63"/>
      <c r="D45" s="61"/>
      <c r="E45" s="64"/>
      <c r="F45" s="64"/>
      <c r="G45" s="64"/>
      <c r="H45" s="65" t="s">
        <v>61</v>
      </c>
      <c r="I45" s="65" t="s">
        <v>201</v>
      </c>
      <c r="J45" s="66">
        <v>1.5</v>
      </c>
      <c r="K45" s="66">
        <v>723</v>
      </c>
    </row>
    <row r="46" spans="1:11" ht="24">
      <c r="A46" s="54">
        <v>18</v>
      </c>
      <c r="B46" s="55" t="s">
        <v>69</v>
      </c>
      <c r="C46" s="60"/>
      <c r="D46" s="57" t="s">
        <v>29</v>
      </c>
      <c r="E46" s="68"/>
      <c r="F46" s="68"/>
      <c r="G46" s="68"/>
      <c r="H46" s="60"/>
      <c r="I46" s="60"/>
      <c r="J46" s="58">
        <v>4.5</v>
      </c>
      <c r="K46" s="59">
        <v>4801.5</v>
      </c>
    </row>
    <row r="47" spans="1:11" ht="24">
      <c r="A47" s="61"/>
      <c r="B47" s="62"/>
      <c r="C47" s="63"/>
      <c r="D47" s="61"/>
      <c r="E47" s="64"/>
      <c r="F47" s="64"/>
      <c r="G47" s="64"/>
      <c r="H47" s="65" t="s">
        <v>202</v>
      </c>
      <c r="I47" s="65" t="s">
        <v>203</v>
      </c>
      <c r="J47" s="66">
        <v>0.5</v>
      </c>
      <c r="K47" s="66">
        <v>533.5</v>
      </c>
    </row>
    <row r="48" spans="1:11" ht="24">
      <c r="A48" s="61"/>
      <c r="B48" s="62"/>
      <c r="C48" s="63"/>
      <c r="D48" s="61"/>
      <c r="E48" s="64"/>
      <c r="F48" s="64"/>
      <c r="G48" s="64"/>
      <c r="H48" s="65" t="s">
        <v>21</v>
      </c>
      <c r="I48" s="65" t="s">
        <v>187</v>
      </c>
      <c r="J48" s="66">
        <v>4</v>
      </c>
      <c r="K48" s="67">
        <v>4268</v>
      </c>
    </row>
    <row r="49" spans="1:11" ht="36">
      <c r="A49" s="54">
        <v>19</v>
      </c>
      <c r="B49" s="55" t="s">
        <v>79</v>
      </c>
      <c r="C49" s="60" t="s">
        <v>40</v>
      </c>
      <c r="D49" s="57" t="s">
        <v>29</v>
      </c>
      <c r="E49" s="68"/>
      <c r="F49" s="68"/>
      <c r="G49" s="68"/>
      <c r="H49" s="60"/>
      <c r="I49" s="60"/>
      <c r="J49" s="58">
        <v>6.5</v>
      </c>
      <c r="K49" s="58">
        <v>714.94</v>
      </c>
    </row>
    <row r="50" spans="1:11" ht="24">
      <c r="A50" s="61"/>
      <c r="B50" s="62"/>
      <c r="C50" s="63"/>
      <c r="D50" s="61"/>
      <c r="E50" s="64"/>
      <c r="F50" s="64"/>
      <c r="G50" s="64"/>
      <c r="H50" s="65" t="s">
        <v>76</v>
      </c>
      <c r="I50" s="65" t="s">
        <v>204</v>
      </c>
      <c r="J50" s="66">
        <v>2</v>
      </c>
      <c r="K50" s="66">
        <v>219.98</v>
      </c>
    </row>
    <row r="51" spans="1:11" ht="24">
      <c r="A51" s="61"/>
      <c r="B51" s="62"/>
      <c r="C51" s="63"/>
      <c r="D51" s="61"/>
      <c r="E51" s="64"/>
      <c r="F51" s="64"/>
      <c r="G51" s="64"/>
      <c r="H51" s="65" t="s">
        <v>202</v>
      </c>
      <c r="I51" s="65" t="s">
        <v>203</v>
      </c>
      <c r="J51" s="66">
        <v>0.5</v>
      </c>
      <c r="K51" s="66">
        <v>55</v>
      </c>
    </row>
    <row r="52" spans="1:11" ht="24">
      <c r="A52" s="61"/>
      <c r="B52" s="62"/>
      <c r="C52" s="63"/>
      <c r="D52" s="61"/>
      <c r="E52" s="64"/>
      <c r="F52" s="64"/>
      <c r="G52" s="64"/>
      <c r="H52" s="65" t="s">
        <v>21</v>
      </c>
      <c r="I52" s="65" t="s">
        <v>187</v>
      </c>
      <c r="J52" s="66">
        <v>2</v>
      </c>
      <c r="K52" s="66">
        <v>219.98</v>
      </c>
    </row>
    <row r="53" spans="1:11" ht="24">
      <c r="A53" s="61"/>
      <c r="B53" s="62"/>
      <c r="C53" s="63"/>
      <c r="D53" s="61"/>
      <c r="E53" s="64"/>
      <c r="F53" s="64"/>
      <c r="G53" s="64"/>
      <c r="H53" s="65" t="s">
        <v>205</v>
      </c>
      <c r="I53" s="65" t="s">
        <v>201</v>
      </c>
      <c r="J53" s="66">
        <v>1</v>
      </c>
      <c r="K53" s="66">
        <v>109.99</v>
      </c>
    </row>
    <row r="54" spans="1:11" ht="24">
      <c r="A54" s="61"/>
      <c r="B54" s="62"/>
      <c r="C54" s="63"/>
      <c r="D54" s="61"/>
      <c r="E54" s="64"/>
      <c r="F54" s="64"/>
      <c r="G54" s="64"/>
      <c r="H54" s="65" t="s">
        <v>206</v>
      </c>
      <c r="I54" s="65" t="s">
        <v>180</v>
      </c>
      <c r="J54" s="66">
        <v>1</v>
      </c>
      <c r="K54" s="66">
        <v>109.99</v>
      </c>
    </row>
    <row r="55" spans="1:11" ht="12.75">
      <c r="A55" s="48" t="s">
        <v>81</v>
      </c>
      <c r="B55" s="49"/>
      <c r="C55" s="49"/>
      <c r="D55" s="49"/>
      <c r="E55" s="50"/>
      <c r="F55" s="52"/>
      <c r="G55" s="52">
        <v>72695.23</v>
      </c>
      <c r="H55" s="53"/>
      <c r="I55" s="53"/>
      <c r="J55" s="52"/>
      <c r="K55" s="52">
        <v>57671.38</v>
      </c>
    </row>
    <row r="56" spans="1:11" ht="24">
      <c r="A56" s="54">
        <v>20</v>
      </c>
      <c r="B56" s="55" t="s">
        <v>82</v>
      </c>
      <c r="C56" s="56">
        <v>75</v>
      </c>
      <c r="D56" s="57" t="s">
        <v>24</v>
      </c>
      <c r="E56" s="58">
        <v>5.16</v>
      </c>
      <c r="F56" s="58">
        <v>240</v>
      </c>
      <c r="G56" s="59">
        <v>1238.4</v>
      </c>
      <c r="H56" s="60"/>
      <c r="I56" s="60"/>
      <c r="J56" s="58">
        <v>240</v>
      </c>
      <c r="K56" s="59">
        <v>1238.4</v>
      </c>
    </row>
    <row r="57" spans="1:11" ht="24">
      <c r="A57" s="61"/>
      <c r="B57" s="62"/>
      <c r="C57" s="63"/>
      <c r="D57" s="61"/>
      <c r="E57" s="64"/>
      <c r="F57" s="64"/>
      <c r="G57" s="64"/>
      <c r="H57" s="65" t="s">
        <v>207</v>
      </c>
      <c r="I57" s="65" t="s">
        <v>203</v>
      </c>
      <c r="J57" s="66">
        <v>240</v>
      </c>
      <c r="K57" s="67">
        <v>1238.4</v>
      </c>
    </row>
    <row r="58" spans="1:11" ht="12.75">
      <c r="A58" s="54">
        <v>21</v>
      </c>
      <c r="B58" s="55" t="s">
        <v>84</v>
      </c>
      <c r="C58" s="56">
        <v>16</v>
      </c>
      <c r="D58" s="57" t="s">
        <v>24</v>
      </c>
      <c r="E58" s="58">
        <v>28.7</v>
      </c>
      <c r="F58" s="58">
        <v>50</v>
      </c>
      <c r="G58" s="59">
        <v>1435</v>
      </c>
      <c r="H58" s="60"/>
      <c r="I58" s="60"/>
      <c r="J58" s="58">
        <v>128</v>
      </c>
      <c r="K58" s="59">
        <v>3673.6</v>
      </c>
    </row>
    <row r="59" spans="1:11" ht="24">
      <c r="A59" s="61"/>
      <c r="B59" s="62"/>
      <c r="C59" s="63"/>
      <c r="D59" s="61"/>
      <c r="E59" s="64"/>
      <c r="F59" s="64"/>
      <c r="G59" s="64"/>
      <c r="H59" s="65" t="s">
        <v>115</v>
      </c>
      <c r="I59" s="65" t="s">
        <v>204</v>
      </c>
      <c r="J59" s="66">
        <v>5</v>
      </c>
      <c r="K59" s="66">
        <v>143.5</v>
      </c>
    </row>
    <row r="60" spans="1:11" ht="24">
      <c r="A60" s="61"/>
      <c r="B60" s="62"/>
      <c r="C60" s="63"/>
      <c r="D60" s="61"/>
      <c r="E60" s="64"/>
      <c r="F60" s="64"/>
      <c r="G60" s="64"/>
      <c r="H60" s="65" t="s">
        <v>208</v>
      </c>
      <c r="I60" s="65" t="s">
        <v>189</v>
      </c>
      <c r="J60" s="66">
        <v>15</v>
      </c>
      <c r="K60" s="66">
        <v>430.5</v>
      </c>
    </row>
    <row r="61" spans="1:11" ht="24">
      <c r="A61" s="61"/>
      <c r="B61" s="62"/>
      <c r="C61" s="63"/>
      <c r="D61" s="61"/>
      <c r="E61" s="64"/>
      <c r="F61" s="64"/>
      <c r="G61" s="64"/>
      <c r="H61" s="65" t="s">
        <v>209</v>
      </c>
      <c r="I61" s="65" t="s">
        <v>194</v>
      </c>
      <c r="J61" s="66">
        <v>15</v>
      </c>
      <c r="K61" s="66">
        <v>430.5</v>
      </c>
    </row>
    <row r="62" spans="1:11" ht="24">
      <c r="A62" s="61"/>
      <c r="B62" s="62"/>
      <c r="C62" s="63"/>
      <c r="D62" s="61"/>
      <c r="E62" s="64"/>
      <c r="F62" s="64"/>
      <c r="G62" s="64"/>
      <c r="H62" s="65" t="s">
        <v>210</v>
      </c>
      <c r="I62" s="65" t="s">
        <v>211</v>
      </c>
      <c r="J62" s="66">
        <v>9</v>
      </c>
      <c r="K62" s="66">
        <v>258.3</v>
      </c>
    </row>
    <row r="63" spans="1:11" ht="24">
      <c r="A63" s="61"/>
      <c r="B63" s="62"/>
      <c r="C63" s="63"/>
      <c r="D63" s="61"/>
      <c r="E63" s="64"/>
      <c r="F63" s="64"/>
      <c r="G63" s="64"/>
      <c r="H63" s="65" t="s">
        <v>212</v>
      </c>
      <c r="I63" s="65" t="s">
        <v>203</v>
      </c>
      <c r="J63" s="66">
        <v>9</v>
      </c>
      <c r="K63" s="66">
        <v>258.3</v>
      </c>
    </row>
    <row r="64" spans="1:11" ht="24">
      <c r="A64" s="61"/>
      <c r="B64" s="62"/>
      <c r="C64" s="63"/>
      <c r="D64" s="61"/>
      <c r="E64" s="64"/>
      <c r="F64" s="64"/>
      <c r="G64" s="64"/>
      <c r="H64" s="65" t="s">
        <v>213</v>
      </c>
      <c r="I64" s="65" t="s">
        <v>187</v>
      </c>
      <c r="J64" s="66">
        <v>15</v>
      </c>
      <c r="K64" s="66">
        <v>430.5</v>
      </c>
    </row>
    <row r="65" spans="1:11" ht="24">
      <c r="A65" s="61"/>
      <c r="B65" s="62"/>
      <c r="C65" s="63"/>
      <c r="D65" s="61"/>
      <c r="E65" s="64"/>
      <c r="F65" s="64"/>
      <c r="G65" s="64"/>
      <c r="H65" s="65" t="s">
        <v>58</v>
      </c>
      <c r="I65" s="65" t="s">
        <v>201</v>
      </c>
      <c r="J65" s="66">
        <v>15</v>
      </c>
      <c r="K65" s="66">
        <v>430.5</v>
      </c>
    </row>
    <row r="66" spans="1:11" ht="24">
      <c r="A66" s="61"/>
      <c r="B66" s="62"/>
      <c r="C66" s="63"/>
      <c r="D66" s="61"/>
      <c r="E66" s="64"/>
      <c r="F66" s="64"/>
      <c r="G66" s="64"/>
      <c r="H66" s="65" t="s">
        <v>214</v>
      </c>
      <c r="I66" s="65" t="s">
        <v>201</v>
      </c>
      <c r="J66" s="66">
        <v>15</v>
      </c>
      <c r="K66" s="66">
        <v>430.5</v>
      </c>
    </row>
    <row r="67" spans="1:11" ht="24">
      <c r="A67" s="61"/>
      <c r="B67" s="62"/>
      <c r="C67" s="63"/>
      <c r="D67" s="61"/>
      <c r="E67" s="64"/>
      <c r="F67" s="64"/>
      <c r="G67" s="64"/>
      <c r="H67" s="65" t="s">
        <v>215</v>
      </c>
      <c r="I67" s="65" t="s">
        <v>201</v>
      </c>
      <c r="J67" s="66">
        <v>15</v>
      </c>
      <c r="K67" s="66">
        <v>430.5</v>
      </c>
    </row>
    <row r="68" spans="1:11" ht="24">
      <c r="A68" s="61"/>
      <c r="B68" s="62"/>
      <c r="C68" s="63"/>
      <c r="D68" s="61"/>
      <c r="E68" s="64"/>
      <c r="F68" s="64"/>
      <c r="G68" s="64"/>
      <c r="H68" s="65" t="s">
        <v>216</v>
      </c>
      <c r="I68" s="65" t="s">
        <v>201</v>
      </c>
      <c r="J68" s="66">
        <v>15</v>
      </c>
      <c r="K68" s="66">
        <v>430.5</v>
      </c>
    </row>
    <row r="69" spans="1:11" ht="24">
      <c r="A69" s="54">
        <v>22</v>
      </c>
      <c r="B69" s="55" t="s">
        <v>103</v>
      </c>
      <c r="C69" s="56">
        <v>61</v>
      </c>
      <c r="D69" s="57" t="s">
        <v>24</v>
      </c>
      <c r="E69" s="59">
        <v>1782.96</v>
      </c>
      <c r="F69" s="58">
        <v>5</v>
      </c>
      <c r="G69" s="59">
        <v>8914.8</v>
      </c>
      <c r="H69" s="60"/>
      <c r="I69" s="60"/>
      <c r="J69" s="68"/>
      <c r="K69" s="68"/>
    </row>
    <row r="70" spans="1:11" ht="12.75">
      <c r="A70" s="54">
        <v>23</v>
      </c>
      <c r="B70" s="55" t="s">
        <v>217</v>
      </c>
      <c r="C70" s="56">
        <v>85</v>
      </c>
      <c r="D70" s="57" t="s">
        <v>218</v>
      </c>
      <c r="E70" s="59">
        <v>1402</v>
      </c>
      <c r="F70" s="58">
        <v>2</v>
      </c>
      <c r="G70" s="59">
        <v>2804</v>
      </c>
      <c r="H70" s="60"/>
      <c r="I70" s="60"/>
      <c r="J70" s="68"/>
      <c r="K70" s="68"/>
    </row>
    <row r="71" spans="1:11" ht="24">
      <c r="A71" s="54">
        <v>24</v>
      </c>
      <c r="B71" s="55" t="s">
        <v>219</v>
      </c>
      <c r="C71" s="56">
        <v>44</v>
      </c>
      <c r="D71" s="57" t="s">
        <v>20</v>
      </c>
      <c r="E71" s="58">
        <v>512.98</v>
      </c>
      <c r="F71" s="58">
        <v>11</v>
      </c>
      <c r="G71" s="59">
        <v>5642.78</v>
      </c>
      <c r="H71" s="60"/>
      <c r="I71" s="60"/>
      <c r="J71" s="58">
        <v>11</v>
      </c>
      <c r="K71" s="59">
        <v>5642.78</v>
      </c>
    </row>
    <row r="72" spans="1:11" ht="24">
      <c r="A72" s="61"/>
      <c r="B72" s="62"/>
      <c r="C72" s="63"/>
      <c r="D72" s="61"/>
      <c r="E72" s="64"/>
      <c r="F72" s="64"/>
      <c r="G72" s="64"/>
      <c r="H72" s="65" t="s">
        <v>92</v>
      </c>
      <c r="I72" s="65" t="s">
        <v>220</v>
      </c>
      <c r="J72" s="66">
        <v>11</v>
      </c>
      <c r="K72" s="67">
        <v>5642.78</v>
      </c>
    </row>
    <row r="73" spans="1:11" ht="12.75">
      <c r="A73" s="54">
        <v>25</v>
      </c>
      <c r="B73" s="55" t="s">
        <v>107</v>
      </c>
      <c r="C73" s="60" t="s">
        <v>108</v>
      </c>
      <c r="D73" s="57" t="s">
        <v>109</v>
      </c>
      <c r="E73" s="58">
        <v>156.18</v>
      </c>
      <c r="F73" s="58">
        <v>10</v>
      </c>
      <c r="G73" s="59">
        <v>1561.8</v>
      </c>
      <c r="H73" s="60"/>
      <c r="I73" s="60"/>
      <c r="J73" s="58">
        <v>14</v>
      </c>
      <c r="K73" s="59">
        <v>2186.52</v>
      </c>
    </row>
    <row r="74" spans="1:11" ht="24">
      <c r="A74" s="61"/>
      <c r="B74" s="62"/>
      <c r="C74" s="63"/>
      <c r="D74" s="61"/>
      <c r="E74" s="64"/>
      <c r="F74" s="64"/>
      <c r="G74" s="64"/>
      <c r="H74" s="65" t="s">
        <v>115</v>
      </c>
      <c r="I74" s="65" t="s">
        <v>204</v>
      </c>
      <c r="J74" s="66">
        <v>1</v>
      </c>
      <c r="K74" s="66">
        <v>156.18</v>
      </c>
    </row>
    <row r="75" spans="1:11" ht="24">
      <c r="A75" s="61"/>
      <c r="B75" s="62"/>
      <c r="C75" s="63"/>
      <c r="D75" s="61"/>
      <c r="E75" s="64"/>
      <c r="F75" s="64"/>
      <c r="G75" s="64"/>
      <c r="H75" s="65" t="s">
        <v>221</v>
      </c>
      <c r="I75" s="65" t="s">
        <v>188</v>
      </c>
      <c r="J75" s="66">
        <v>1</v>
      </c>
      <c r="K75" s="66">
        <v>156.18</v>
      </c>
    </row>
    <row r="76" spans="1:11" ht="24">
      <c r="A76" s="61"/>
      <c r="B76" s="62"/>
      <c r="C76" s="63"/>
      <c r="D76" s="61"/>
      <c r="E76" s="64"/>
      <c r="F76" s="64"/>
      <c r="G76" s="64"/>
      <c r="H76" s="65" t="s">
        <v>222</v>
      </c>
      <c r="I76" s="65" t="s">
        <v>194</v>
      </c>
      <c r="J76" s="66">
        <v>2</v>
      </c>
      <c r="K76" s="66">
        <v>312.36</v>
      </c>
    </row>
    <row r="77" spans="1:11" ht="24">
      <c r="A77" s="61"/>
      <c r="B77" s="62"/>
      <c r="C77" s="63"/>
      <c r="D77" s="61"/>
      <c r="E77" s="64"/>
      <c r="F77" s="64"/>
      <c r="G77" s="64"/>
      <c r="H77" s="65" t="s">
        <v>223</v>
      </c>
      <c r="I77" s="65" t="s">
        <v>220</v>
      </c>
      <c r="J77" s="66">
        <v>3</v>
      </c>
      <c r="K77" s="66">
        <v>468.54</v>
      </c>
    </row>
    <row r="78" spans="1:11" ht="24">
      <c r="A78" s="61"/>
      <c r="B78" s="62"/>
      <c r="C78" s="63"/>
      <c r="D78" s="61"/>
      <c r="E78" s="64"/>
      <c r="F78" s="64"/>
      <c r="G78" s="64"/>
      <c r="H78" s="65" t="s">
        <v>224</v>
      </c>
      <c r="I78" s="65" t="s">
        <v>225</v>
      </c>
      <c r="J78" s="66">
        <v>5</v>
      </c>
      <c r="K78" s="66">
        <v>780.9</v>
      </c>
    </row>
    <row r="79" spans="1:11" ht="24">
      <c r="A79" s="61"/>
      <c r="B79" s="62"/>
      <c r="C79" s="63"/>
      <c r="D79" s="61"/>
      <c r="E79" s="64"/>
      <c r="F79" s="64"/>
      <c r="G79" s="64"/>
      <c r="H79" s="65" t="s">
        <v>226</v>
      </c>
      <c r="I79" s="65" t="s">
        <v>227</v>
      </c>
      <c r="J79" s="66">
        <v>1</v>
      </c>
      <c r="K79" s="66">
        <v>156.18</v>
      </c>
    </row>
    <row r="80" spans="1:11" ht="24">
      <c r="A80" s="61"/>
      <c r="B80" s="62"/>
      <c r="C80" s="63"/>
      <c r="D80" s="61"/>
      <c r="E80" s="64"/>
      <c r="F80" s="64"/>
      <c r="G80" s="64"/>
      <c r="H80" s="65" t="s">
        <v>80</v>
      </c>
      <c r="I80" s="65" t="s">
        <v>201</v>
      </c>
      <c r="J80" s="66">
        <v>1</v>
      </c>
      <c r="K80" s="66">
        <v>156.18</v>
      </c>
    </row>
    <row r="81" spans="1:11" ht="24">
      <c r="A81" s="54">
        <v>26</v>
      </c>
      <c r="B81" s="55" t="s">
        <v>112</v>
      </c>
      <c r="C81" s="56">
        <v>88</v>
      </c>
      <c r="D81" s="57" t="s">
        <v>26</v>
      </c>
      <c r="E81" s="58">
        <v>146</v>
      </c>
      <c r="F81" s="58">
        <v>1.4</v>
      </c>
      <c r="G81" s="58">
        <v>204.4</v>
      </c>
      <c r="H81" s="60"/>
      <c r="I81" s="60"/>
      <c r="J81" s="58">
        <v>1.4</v>
      </c>
      <c r="K81" s="58">
        <v>204.4</v>
      </c>
    </row>
    <row r="82" spans="1:11" ht="24">
      <c r="A82" s="61"/>
      <c r="B82" s="62"/>
      <c r="C82" s="63"/>
      <c r="D82" s="61"/>
      <c r="E82" s="64"/>
      <c r="F82" s="64"/>
      <c r="G82" s="64"/>
      <c r="H82" s="65" t="s">
        <v>92</v>
      </c>
      <c r="I82" s="65" t="s">
        <v>220</v>
      </c>
      <c r="J82" s="66">
        <v>1.4</v>
      </c>
      <c r="K82" s="66">
        <v>204.4</v>
      </c>
    </row>
    <row r="83" spans="1:11" ht="12.75">
      <c r="A83" s="54">
        <v>27</v>
      </c>
      <c r="B83" s="55" t="s">
        <v>228</v>
      </c>
      <c r="C83" s="56">
        <v>84</v>
      </c>
      <c r="D83" s="57" t="s">
        <v>218</v>
      </c>
      <c r="E83" s="58">
        <v>941</v>
      </c>
      <c r="F83" s="58">
        <v>2</v>
      </c>
      <c r="G83" s="59">
        <v>1882</v>
      </c>
      <c r="H83" s="60"/>
      <c r="I83" s="60"/>
      <c r="J83" s="68"/>
      <c r="K83" s="68"/>
    </row>
    <row r="84" spans="1:11" ht="24">
      <c r="A84" s="54">
        <v>28</v>
      </c>
      <c r="B84" s="55" t="s">
        <v>114</v>
      </c>
      <c r="C84" s="60"/>
      <c r="D84" s="57" t="s">
        <v>26</v>
      </c>
      <c r="E84" s="58">
        <v>1.97</v>
      </c>
      <c r="F84" s="59">
        <v>18111.6</v>
      </c>
      <c r="G84" s="59">
        <v>35679.85</v>
      </c>
      <c r="H84" s="60"/>
      <c r="I84" s="60"/>
      <c r="J84" s="59">
        <v>18111.6</v>
      </c>
      <c r="K84" s="59">
        <v>35679.84</v>
      </c>
    </row>
    <row r="85" spans="1:11" ht="24">
      <c r="A85" s="61"/>
      <c r="B85" s="62"/>
      <c r="C85" s="63"/>
      <c r="D85" s="61"/>
      <c r="E85" s="64"/>
      <c r="F85" s="64"/>
      <c r="G85" s="64"/>
      <c r="H85" s="65" t="s">
        <v>115</v>
      </c>
      <c r="I85" s="65" t="s">
        <v>229</v>
      </c>
      <c r="J85" s="67">
        <v>1509.3</v>
      </c>
      <c r="K85" s="67">
        <v>2973.32</v>
      </c>
    </row>
    <row r="86" spans="1:11" ht="24">
      <c r="A86" s="61"/>
      <c r="B86" s="62"/>
      <c r="C86" s="63"/>
      <c r="D86" s="61"/>
      <c r="E86" s="64"/>
      <c r="F86" s="64"/>
      <c r="G86" s="64"/>
      <c r="H86" s="65" t="s">
        <v>87</v>
      </c>
      <c r="I86" s="65" t="s">
        <v>230</v>
      </c>
      <c r="J86" s="67">
        <v>1509.3</v>
      </c>
      <c r="K86" s="67">
        <v>2973.32</v>
      </c>
    </row>
    <row r="87" spans="1:11" ht="24">
      <c r="A87" s="61"/>
      <c r="B87" s="62"/>
      <c r="C87" s="63"/>
      <c r="D87" s="61"/>
      <c r="E87" s="64"/>
      <c r="F87" s="64"/>
      <c r="G87" s="64"/>
      <c r="H87" s="65" t="s">
        <v>118</v>
      </c>
      <c r="I87" s="65" t="s">
        <v>231</v>
      </c>
      <c r="J87" s="67">
        <v>1509.3</v>
      </c>
      <c r="K87" s="67">
        <v>2973.32</v>
      </c>
    </row>
    <row r="88" spans="1:11" ht="24">
      <c r="A88" s="61"/>
      <c r="B88" s="62"/>
      <c r="C88" s="63"/>
      <c r="D88" s="61"/>
      <c r="E88" s="64"/>
      <c r="F88" s="64"/>
      <c r="G88" s="64"/>
      <c r="H88" s="65" t="s">
        <v>120</v>
      </c>
      <c r="I88" s="65" t="s">
        <v>232</v>
      </c>
      <c r="J88" s="67">
        <v>1509.3</v>
      </c>
      <c r="K88" s="67">
        <v>2973.32</v>
      </c>
    </row>
    <row r="89" spans="1:11" ht="24">
      <c r="A89" s="61"/>
      <c r="B89" s="62"/>
      <c r="C89" s="63"/>
      <c r="D89" s="61"/>
      <c r="E89" s="64"/>
      <c r="F89" s="64"/>
      <c r="G89" s="64"/>
      <c r="H89" s="65" t="s">
        <v>122</v>
      </c>
      <c r="I89" s="65" t="s">
        <v>233</v>
      </c>
      <c r="J89" s="67">
        <v>1509.3</v>
      </c>
      <c r="K89" s="67">
        <v>2973.32</v>
      </c>
    </row>
    <row r="90" spans="1:11" ht="24">
      <c r="A90" s="61"/>
      <c r="B90" s="62"/>
      <c r="C90" s="63"/>
      <c r="D90" s="61"/>
      <c r="E90" s="64"/>
      <c r="F90" s="64"/>
      <c r="G90" s="64"/>
      <c r="H90" s="65" t="s">
        <v>124</v>
      </c>
      <c r="I90" s="65" t="s">
        <v>234</v>
      </c>
      <c r="J90" s="67">
        <v>1509.3</v>
      </c>
      <c r="K90" s="67">
        <v>2973.32</v>
      </c>
    </row>
    <row r="91" spans="1:11" ht="24">
      <c r="A91" s="61"/>
      <c r="B91" s="62"/>
      <c r="C91" s="63"/>
      <c r="D91" s="61"/>
      <c r="E91" s="64"/>
      <c r="F91" s="64"/>
      <c r="G91" s="64"/>
      <c r="H91" s="65" t="s">
        <v>126</v>
      </c>
      <c r="I91" s="65" t="s">
        <v>235</v>
      </c>
      <c r="J91" s="67">
        <v>1509.3</v>
      </c>
      <c r="K91" s="67">
        <v>2973.32</v>
      </c>
    </row>
    <row r="92" spans="1:11" ht="24">
      <c r="A92" s="61"/>
      <c r="B92" s="62"/>
      <c r="C92" s="63"/>
      <c r="D92" s="61"/>
      <c r="E92" s="64"/>
      <c r="F92" s="64"/>
      <c r="G92" s="64"/>
      <c r="H92" s="65" t="s">
        <v>128</v>
      </c>
      <c r="I92" s="65" t="s">
        <v>236</v>
      </c>
      <c r="J92" s="67">
        <v>1509.3</v>
      </c>
      <c r="K92" s="67">
        <v>2973.32</v>
      </c>
    </row>
    <row r="93" spans="1:11" ht="24">
      <c r="A93" s="61"/>
      <c r="B93" s="62"/>
      <c r="C93" s="63"/>
      <c r="D93" s="61"/>
      <c r="E93" s="64"/>
      <c r="F93" s="64"/>
      <c r="G93" s="64"/>
      <c r="H93" s="65" t="s">
        <v>130</v>
      </c>
      <c r="I93" s="65" t="s">
        <v>237</v>
      </c>
      <c r="J93" s="67">
        <v>1509.3</v>
      </c>
      <c r="K93" s="67">
        <v>2973.32</v>
      </c>
    </row>
    <row r="94" spans="1:11" ht="24">
      <c r="A94" s="61"/>
      <c r="B94" s="62"/>
      <c r="C94" s="63"/>
      <c r="D94" s="61"/>
      <c r="E94" s="64"/>
      <c r="F94" s="64"/>
      <c r="G94" s="64"/>
      <c r="H94" s="65" t="s">
        <v>132</v>
      </c>
      <c r="I94" s="65" t="s">
        <v>238</v>
      </c>
      <c r="J94" s="67">
        <v>1509.3</v>
      </c>
      <c r="K94" s="67">
        <v>2973.32</v>
      </c>
    </row>
    <row r="95" spans="1:11" ht="24">
      <c r="A95" s="61"/>
      <c r="B95" s="62"/>
      <c r="C95" s="63"/>
      <c r="D95" s="61"/>
      <c r="E95" s="64"/>
      <c r="F95" s="64"/>
      <c r="G95" s="64"/>
      <c r="H95" s="65" t="s">
        <v>134</v>
      </c>
      <c r="I95" s="65" t="s">
        <v>239</v>
      </c>
      <c r="J95" s="67">
        <v>1509.3</v>
      </c>
      <c r="K95" s="67">
        <v>2973.32</v>
      </c>
    </row>
    <row r="96" spans="1:11" ht="24">
      <c r="A96" s="61"/>
      <c r="B96" s="62"/>
      <c r="C96" s="63"/>
      <c r="D96" s="61"/>
      <c r="E96" s="64"/>
      <c r="F96" s="64"/>
      <c r="G96" s="64"/>
      <c r="H96" s="65" t="s">
        <v>136</v>
      </c>
      <c r="I96" s="65" t="s">
        <v>240</v>
      </c>
      <c r="J96" s="67">
        <v>1509.3</v>
      </c>
      <c r="K96" s="67">
        <v>2973.32</v>
      </c>
    </row>
    <row r="97" spans="1:11" ht="12.75">
      <c r="A97" s="54">
        <v>29</v>
      </c>
      <c r="B97" s="55" t="s">
        <v>241</v>
      </c>
      <c r="C97" s="56">
        <v>33</v>
      </c>
      <c r="D97" s="57" t="s">
        <v>20</v>
      </c>
      <c r="E97" s="58">
        <v>260.98</v>
      </c>
      <c r="F97" s="58">
        <v>5</v>
      </c>
      <c r="G97" s="59">
        <v>1304.9</v>
      </c>
      <c r="H97" s="60"/>
      <c r="I97" s="60"/>
      <c r="J97" s="68"/>
      <c r="K97" s="68"/>
    </row>
    <row r="98" spans="1:11" ht="12.75">
      <c r="A98" s="54">
        <v>30</v>
      </c>
      <c r="B98" s="55" t="s">
        <v>242</v>
      </c>
      <c r="C98" s="56">
        <v>34</v>
      </c>
      <c r="D98" s="57" t="s">
        <v>20</v>
      </c>
      <c r="E98" s="58">
        <v>294.02</v>
      </c>
      <c r="F98" s="58">
        <v>5</v>
      </c>
      <c r="G98" s="59">
        <v>1470.1</v>
      </c>
      <c r="H98" s="60"/>
      <c r="I98" s="60"/>
      <c r="J98" s="68"/>
      <c r="K98" s="68"/>
    </row>
    <row r="99" spans="1:11" ht="12.75">
      <c r="A99" s="54">
        <v>31</v>
      </c>
      <c r="B99" s="55" t="s">
        <v>243</v>
      </c>
      <c r="C99" s="56">
        <v>35</v>
      </c>
      <c r="D99" s="57" t="s">
        <v>20</v>
      </c>
      <c r="E99" s="58">
        <v>377.84</v>
      </c>
      <c r="F99" s="58">
        <v>5</v>
      </c>
      <c r="G99" s="59">
        <v>1889.2</v>
      </c>
      <c r="H99" s="60"/>
      <c r="I99" s="60"/>
      <c r="J99" s="58">
        <v>1</v>
      </c>
      <c r="K99" s="58">
        <v>377.84</v>
      </c>
    </row>
    <row r="100" spans="1:11" ht="24">
      <c r="A100" s="61"/>
      <c r="B100" s="62"/>
      <c r="C100" s="63"/>
      <c r="D100" s="61"/>
      <c r="E100" s="64"/>
      <c r="F100" s="64"/>
      <c r="G100" s="64"/>
      <c r="H100" s="65" t="s">
        <v>244</v>
      </c>
      <c r="I100" s="65" t="s">
        <v>187</v>
      </c>
      <c r="J100" s="66">
        <v>1</v>
      </c>
      <c r="K100" s="66">
        <v>377.84</v>
      </c>
    </row>
    <row r="101" spans="1:11" ht="24">
      <c r="A101" s="54">
        <v>32</v>
      </c>
      <c r="B101" s="55" t="s">
        <v>245</v>
      </c>
      <c r="C101" s="56">
        <v>73</v>
      </c>
      <c r="D101" s="57" t="s">
        <v>20</v>
      </c>
      <c r="E101" s="59">
        <v>1590</v>
      </c>
      <c r="F101" s="58">
        <v>5</v>
      </c>
      <c r="G101" s="59">
        <v>7950</v>
      </c>
      <c r="H101" s="60"/>
      <c r="I101" s="60"/>
      <c r="J101" s="58">
        <v>5</v>
      </c>
      <c r="K101" s="59">
        <v>7950</v>
      </c>
    </row>
    <row r="102" spans="1:11" ht="24">
      <c r="A102" s="61"/>
      <c r="B102" s="62"/>
      <c r="C102" s="63"/>
      <c r="D102" s="61"/>
      <c r="E102" s="64"/>
      <c r="F102" s="64"/>
      <c r="G102" s="64"/>
      <c r="H102" s="65" t="s">
        <v>246</v>
      </c>
      <c r="I102" s="65" t="s">
        <v>194</v>
      </c>
      <c r="J102" s="66">
        <v>5</v>
      </c>
      <c r="K102" s="67">
        <v>7950</v>
      </c>
    </row>
    <row r="103" spans="1:11" ht="24">
      <c r="A103" s="54">
        <v>33</v>
      </c>
      <c r="B103" s="55" t="s">
        <v>138</v>
      </c>
      <c r="C103" s="56">
        <v>141</v>
      </c>
      <c r="D103" s="57" t="s">
        <v>20</v>
      </c>
      <c r="E103" s="58">
        <v>718</v>
      </c>
      <c r="F103" s="58">
        <v>1</v>
      </c>
      <c r="G103" s="58">
        <v>718</v>
      </c>
      <c r="H103" s="60"/>
      <c r="I103" s="60"/>
      <c r="J103" s="58">
        <v>1</v>
      </c>
      <c r="K103" s="58">
        <v>718</v>
      </c>
    </row>
    <row r="104" spans="1:11" ht="24">
      <c r="A104" s="61"/>
      <c r="B104" s="62"/>
      <c r="C104" s="63"/>
      <c r="D104" s="61"/>
      <c r="E104" s="64"/>
      <c r="F104" s="64"/>
      <c r="G104" s="64"/>
      <c r="H104" s="65" t="s">
        <v>247</v>
      </c>
      <c r="I104" s="65" t="s">
        <v>203</v>
      </c>
      <c r="J104" s="66">
        <v>1</v>
      </c>
      <c r="K104" s="66">
        <v>718</v>
      </c>
    </row>
    <row r="105" spans="1:11" ht="27" customHeight="1">
      <c r="A105" s="279" t="s">
        <v>145</v>
      </c>
      <c r="B105" s="263"/>
      <c r="C105" s="263"/>
      <c r="D105" s="263"/>
      <c r="E105" s="263"/>
      <c r="F105" s="264"/>
      <c r="G105" s="52">
        <v>66619.1</v>
      </c>
      <c r="H105" s="53"/>
      <c r="I105" s="53"/>
      <c r="J105" s="52"/>
      <c r="K105" s="52">
        <v>64832.45</v>
      </c>
    </row>
    <row r="106" spans="1:11" ht="12.75">
      <c r="A106" s="54">
        <v>34</v>
      </c>
      <c r="B106" s="55" t="s">
        <v>147</v>
      </c>
      <c r="C106" s="60"/>
      <c r="D106" s="57" t="s">
        <v>26</v>
      </c>
      <c r="E106" s="58">
        <v>3.21</v>
      </c>
      <c r="F106" s="59">
        <v>18111.6</v>
      </c>
      <c r="G106" s="59">
        <v>58065.79</v>
      </c>
      <c r="H106" s="60"/>
      <c r="I106" s="60"/>
      <c r="J106" s="59">
        <v>18111.6</v>
      </c>
      <c r="K106" s="59">
        <v>58065.84</v>
      </c>
    </row>
    <row r="107" spans="1:11" ht="24">
      <c r="A107" s="61"/>
      <c r="B107" s="62"/>
      <c r="C107" s="63"/>
      <c r="D107" s="61"/>
      <c r="E107" s="64"/>
      <c r="F107" s="64"/>
      <c r="G107" s="64"/>
      <c r="H107" s="65" t="s">
        <v>115</v>
      </c>
      <c r="I107" s="65" t="s">
        <v>229</v>
      </c>
      <c r="J107" s="67">
        <v>1509.3</v>
      </c>
      <c r="K107" s="67">
        <v>4838.82</v>
      </c>
    </row>
    <row r="108" spans="1:11" ht="24">
      <c r="A108" s="61"/>
      <c r="B108" s="62"/>
      <c r="C108" s="63"/>
      <c r="D108" s="61"/>
      <c r="E108" s="64"/>
      <c r="F108" s="64"/>
      <c r="G108" s="64"/>
      <c r="H108" s="65" t="s">
        <v>87</v>
      </c>
      <c r="I108" s="65" t="s">
        <v>230</v>
      </c>
      <c r="J108" s="67">
        <v>1509.3</v>
      </c>
      <c r="K108" s="67">
        <v>4838.82</v>
      </c>
    </row>
    <row r="109" spans="1:11" ht="24">
      <c r="A109" s="61"/>
      <c r="B109" s="62"/>
      <c r="C109" s="63"/>
      <c r="D109" s="61"/>
      <c r="E109" s="64"/>
      <c r="F109" s="64"/>
      <c r="G109" s="64"/>
      <c r="H109" s="65" t="s">
        <v>118</v>
      </c>
      <c r="I109" s="65" t="s">
        <v>231</v>
      </c>
      <c r="J109" s="67">
        <v>1509.3</v>
      </c>
      <c r="K109" s="67">
        <v>4838.82</v>
      </c>
    </row>
    <row r="110" spans="1:11" ht="24">
      <c r="A110" s="61"/>
      <c r="B110" s="62"/>
      <c r="C110" s="63"/>
      <c r="D110" s="61"/>
      <c r="E110" s="64"/>
      <c r="F110" s="64"/>
      <c r="G110" s="64"/>
      <c r="H110" s="65" t="s">
        <v>120</v>
      </c>
      <c r="I110" s="65" t="s">
        <v>232</v>
      </c>
      <c r="J110" s="67">
        <v>1509.3</v>
      </c>
      <c r="K110" s="67">
        <v>4838.82</v>
      </c>
    </row>
    <row r="111" spans="1:11" ht="24">
      <c r="A111" s="61"/>
      <c r="B111" s="62"/>
      <c r="C111" s="63"/>
      <c r="D111" s="61"/>
      <c r="E111" s="64"/>
      <c r="F111" s="64"/>
      <c r="G111" s="64"/>
      <c r="H111" s="65" t="s">
        <v>122</v>
      </c>
      <c r="I111" s="65" t="s">
        <v>233</v>
      </c>
      <c r="J111" s="67">
        <v>1509.3</v>
      </c>
      <c r="K111" s="67">
        <v>4838.82</v>
      </c>
    </row>
    <row r="112" spans="1:11" ht="24">
      <c r="A112" s="61"/>
      <c r="B112" s="62"/>
      <c r="C112" s="63"/>
      <c r="D112" s="61"/>
      <c r="E112" s="64"/>
      <c r="F112" s="64"/>
      <c r="G112" s="64"/>
      <c r="H112" s="65" t="s">
        <v>124</v>
      </c>
      <c r="I112" s="65" t="s">
        <v>234</v>
      </c>
      <c r="J112" s="67">
        <v>1509.3</v>
      </c>
      <c r="K112" s="67">
        <v>4838.82</v>
      </c>
    </row>
    <row r="113" spans="1:11" ht="24">
      <c r="A113" s="61"/>
      <c r="B113" s="62"/>
      <c r="C113" s="63"/>
      <c r="D113" s="61"/>
      <c r="E113" s="64"/>
      <c r="F113" s="64"/>
      <c r="G113" s="64"/>
      <c r="H113" s="65" t="s">
        <v>126</v>
      </c>
      <c r="I113" s="65" t="s">
        <v>235</v>
      </c>
      <c r="J113" s="67">
        <v>1509.3</v>
      </c>
      <c r="K113" s="67">
        <v>4838.82</v>
      </c>
    </row>
    <row r="114" spans="1:11" ht="24">
      <c r="A114" s="61"/>
      <c r="B114" s="62"/>
      <c r="C114" s="63"/>
      <c r="D114" s="61"/>
      <c r="E114" s="64"/>
      <c r="F114" s="64"/>
      <c r="G114" s="64"/>
      <c r="H114" s="65" t="s">
        <v>128</v>
      </c>
      <c r="I114" s="65" t="s">
        <v>236</v>
      </c>
      <c r="J114" s="67">
        <v>1509.3</v>
      </c>
      <c r="K114" s="67">
        <v>4838.82</v>
      </c>
    </row>
    <row r="115" spans="1:11" ht="24">
      <c r="A115" s="61"/>
      <c r="B115" s="62"/>
      <c r="C115" s="63"/>
      <c r="D115" s="61"/>
      <c r="E115" s="64"/>
      <c r="F115" s="64"/>
      <c r="G115" s="64"/>
      <c r="H115" s="65" t="s">
        <v>130</v>
      </c>
      <c r="I115" s="65" t="s">
        <v>237</v>
      </c>
      <c r="J115" s="67">
        <v>1509.3</v>
      </c>
      <c r="K115" s="67">
        <v>4838.82</v>
      </c>
    </row>
    <row r="116" spans="1:11" ht="24">
      <c r="A116" s="61"/>
      <c r="B116" s="62"/>
      <c r="C116" s="63"/>
      <c r="D116" s="61"/>
      <c r="E116" s="64"/>
      <c r="F116" s="64"/>
      <c r="G116" s="64"/>
      <c r="H116" s="65" t="s">
        <v>132</v>
      </c>
      <c r="I116" s="65" t="s">
        <v>238</v>
      </c>
      <c r="J116" s="67">
        <v>1509.3</v>
      </c>
      <c r="K116" s="67">
        <v>4838.82</v>
      </c>
    </row>
    <row r="117" spans="1:11" ht="24">
      <c r="A117" s="61"/>
      <c r="B117" s="62"/>
      <c r="C117" s="63"/>
      <c r="D117" s="61"/>
      <c r="E117" s="64"/>
      <c r="F117" s="64"/>
      <c r="G117" s="64"/>
      <c r="H117" s="65" t="s">
        <v>134</v>
      </c>
      <c r="I117" s="65" t="s">
        <v>239</v>
      </c>
      <c r="J117" s="67">
        <v>1509.3</v>
      </c>
      <c r="K117" s="67">
        <v>4838.82</v>
      </c>
    </row>
    <row r="118" spans="1:11" ht="24">
      <c r="A118" s="61"/>
      <c r="B118" s="62"/>
      <c r="C118" s="63"/>
      <c r="D118" s="61"/>
      <c r="E118" s="64"/>
      <c r="F118" s="64"/>
      <c r="G118" s="64"/>
      <c r="H118" s="65" t="s">
        <v>136</v>
      </c>
      <c r="I118" s="65" t="s">
        <v>240</v>
      </c>
      <c r="J118" s="67">
        <v>1509.3</v>
      </c>
      <c r="K118" s="67">
        <v>4838.82</v>
      </c>
    </row>
    <row r="119" spans="1:11" ht="12.75">
      <c r="A119" s="54">
        <v>35</v>
      </c>
      <c r="B119" s="55" t="s">
        <v>148</v>
      </c>
      <c r="C119" s="60"/>
      <c r="D119" s="57" t="s">
        <v>149</v>
      </c>
      <c r="E119" s="58">
        <v>0.32</v>
      </c>
      <c r="F119" s="59">
        <v>2151.6</v>
      </c>
      <c r="G119" s="58">
        <v>688.51</v>
      </c>
      <c r="H119" s="60"/>
      <c r="I119" s="60"/>
      <c r="J119" s="59">
        <v>2151.6</v>
      </c>
      <c r="K119" s="58">
        <v>215.16</v>
      </c>
    </row>
    <row r="120" spans="1:11" ht="24">
      <c r="A120" s="61"/>
      <c r="B120" s="62"/>
      <c r="C120" s="63"/>
      <c r="D120" s="61"/>
      <c r="E120" s="64"/>
      <c r="F120" s="64"/>
      <c r="G120" s="64"/>
      <c r="H120" s="65" t="s">
        <v>150</v>
      </c>
      <c r="I120" s="65" t="s">
        <v>229</v>
      </c>
      <c r="J120" s="66">
        <v>537.9</v>
      </c>
      <c r="K120" s="66">
        <v>53.79</v>
      </c>
    </row>
    <row r="121" spans="1:11" ht="24">
      <c r="A121" s="61"/>
      <c r="B121" s="62"/>
      <c r="C121" s="63"/>
      <c r="D121" s="61"/>
      <c r="E121" s="64"/>
      <c r="F121" s="64"/>
      <c r="G121" s="64"/>
      <c r="H121" s="65" t="s">
        <v>90</v>
      </c>
      <c r="I121" s="65" t="s">
        <v>232</v>
      </c>
      <c r="J121" s="66">
        <v>537.9</v>
      </c>
      <c r="K121" s="66">
        <v>53.79</v>
      </c>
    </row>
    <row r="122" spans="1:11" ht="24">
      <c r="A122" s="61"/>
      <c r="B122" s="62"/>
      <c r="C122" s="63"/>
      <c r="D122" s="61"/>
      <c r="E122" s="64"/>
      <c r="F122" s="64"/>
      <c r="G122" s="64"/>
      <c r="H122" s="65" t="s">
        <v>47</v>
      </c>
      <c r="I122" s="65" t="s">
        <v>235</v>
      </c>
      <c r="J122" s="66">
        <v>537.9</v>
      </c>
      <c r="K122" s="66">
        <v>53.79</v>
      </c>
    </row>
    <row r="123" spans="1:11" ht="24">
      <c r="A123" s="61"/>
      <c r="B123" s="62"/>
      <c r="C123" s="63"/>
      <c r="D123" s="61"/>
      <c r="E123" s="64"/>
      <c r="F123" s="64"/>
      <c r="G123" s="64"/>
      <c r="H123" s="65" t="s">
        <v>151</v>
      </c>
      <c r="I123" s="65" t="s">
        <v>238</v>
      </c>
      <c r="J123" s="66">
        <v>537.9</v>
      </c>
      <c r="K123" s="66">
        <v>53.79</v>
      </c>
    </row>
    <row r="124" spans="1:11" ht="12.75">
      <c r="A124" s="54">
        <v>36</v>
      </c>
      <c r="B124" s="55" t="s">
        <v>152</v>
      </c>
      <c r="C124" s="60"/>
      <c r="D124" s="57" t="s">
        <v>149</v>
      </c>
      <c r="E124" s="58">
        <v>2.97</v>
      </c>
      <c r="F124" s="58">
        <v>537.9</v>
      </c>
      <c r="G124" s="59">
        <v>1597.56</v>
      </c>
      <c r="H124" s="60"/>
      <c r="I124" s="60"/>
      <c r="J124" s="68"/>
      <c r="K124" s="68"/>
    </row>
    <row r="125" spans="1:11" ht="24">
      <c r="A125" s="54">
        <v>37</v>
      </c>
      <c r="B125" s="55" t="s">
        <v>146</v>
      </c>
      <c r="C125" s="60"/>
      <c r="D125" s="57" t="s">
        <v>29</v>
      </c>
      <c r="E125" s="58">
        <v>522.27</v>
      </c>
      <c r="F125" s="58">
        <v>12</v>
      </c>
      <c r="G125" s="59">
        <v>6267.24</v>
      </c>
      <c r="H125" s="60"/>
      <c r="I125" s="60"/>
      <c r="J125" s="58">
        <f>J126+J128+J137+J142</f>
        <v>11.99</v>
      </c>
      <c r="K125" s="58">
        <f>K126+K128+K137+K142</f>
        <v>6551.45</v>
      </c>
    </row>
    <row r="126" spans="1:11" ht="24">
      <c r="A126" s="54"/>
      <c r="B126" s="55" t="s">
        <v>153</v>
      </c>
      <c r="C126" s="60"/>
      <c r="D126" s="57" t="s">
        <v>29</v>
      </c>
      <c r="E126" s="68"/>
      <c r="F126" s="68"/>
      <c r="G126" s="68"/>
      <c r="H126" s="60"/>
      <c r="I126" s="60"/>
      <c r="J126" s="58">
        <v>0.6</v>
      </c>
      <c r="K126" s="58">
        <v>300</v>
      </c>
    </row>
    <row r="127" spans="1:11" ht="24">
      <c r="A127" s="61"/>
      <c r="B127" s="62"/>
      <c r="C127" s="63"/>
      <c r="D127" s="61"/>
      <c r="E127" s="64"/>
      <c r="F127" s="64"/>
      <c r="G127" s="64"/>
      <c r="H127" s="65" t="s">
        <v>154</v>
      </c>
      <c r="I127" s="65" t="s">
        <v>236</v>
      </c>
      <c r="J127" s="66">
        <v>0.6</v>
      </c>
      <c r="K127" s="66">
        <v>300</v>
      </c>
    </row>
    <row r="128" spans="1:11" ht="24">
      <c r="A128" s="54"/>
      <c r="B128" s="55" t="s">
        <v>155</v>
      </c>
      <c r="C128" s="60"/>
      <c r="D128" s="57" t="s">
        <v>29</v>
      </c>
      <c r="E128" s="68"/>
      <c r="F128" s="68"/>
      <c r="G128" s="68"/>
      <c r="H128" s="60"/>
      <c r="I128" s="60"/>
      <c r="J128" s="58">
        <v>8.62</v>
      </c>
      <c r="K128" s="59">
        <v>4154.84</v>
      </c>
    </row>
    <row r="129" spans="1:11" ht="24">
      <c r="A129" s="61"/>
      <c r="B129" s="62"/>
      <c r="C129" s="63"/>
      <c r="D129" s="61"/>
      <c r="E129" s="64"/>
      <c r="F129" s="64"/>
      <c r="G129" s="64"/>
      <c r="H129" s="65" t="s">
        <v>115</v>
      </c>
      <c r="I129" s="65" t="s">
        <v>229</v>
      </c>
      <c r="J129" s="66">
        <v>1.05</v>
      </c>
      <c r="K129" s="66">
        <v>506.1</v>
      </c>
    </row>
    <row r="130" spans="1:11" ht="24">
      <c r="A130" s="61"/>
      <c r="B130" s="62"/>
      <c r="C130" s="63"/>
      <c r="D130" s="61"/>
      <c r="E130" s="64"/>
      <c r="F130" s="64"/>
      <c r="G130" s="64"/>
      <c r="H130" s="65" t="s">
        <v>87</v>
      </c>
      <c r="I130" s="65" t="s">
        <v>230</v>
      </c>
      <c r="J130" s="66">
        <v>1.8</v>
      </c>
      <c r="K130" s="66">
        <v>867.6</v>
      </c>
    </row>
    <row r="131" spans="1:11" ht="24">
      <c r="A131" s="61"/>
      <c r="B131" s="62"/>
      <c r="C131" s="63"/>
      <c r="D131" s="61"/>
      <c r="E131" s="64"/>
      <c r="F131" s="64"/>
      <c r="G131" s="64"/>
      <c r="H131" s="65" t="s">
        <v>118</v>
      </c>
      <c r="I131" s="65" t="s">
        <v>231</v>
      </c>
      <c r="J131" s="66">
        <v>2.4</v>
      </c>
      <c r="K131" s="67">
        <v>1156.8</v>
      </c>
    </row>
    <row r="132" spans="1:11" ht="24">
      <c r="A132" s="61"/>
      <c r="B132" s="62"/>
      <c r="C132" s="63"/>
      <c r="D132" s="61"/>
      <c r="E132" s="64"/>
      <c r="F132" s="64"/>
      <c r="G132" s="64"/>
      <c r="H132" s="65" t="s">
        <v>120</v>
      </c>
      <c r="I132" s="65" t="s">
        <v>232</v>
      </c>
      <c r="J132" s="66">
        <v>0.4</v>
      </c>
      <c r="K132" s="66">
        <v>192.8</v>
      </c>
    </row>
    <row r="133" spans="1:11" ht="24">
      <c r="A133" s="61"/>
      <c r="B133" s="62"/>
      <c r="C133" s="63"/>
      <c r="D133" s="61"/>
      <c r="E133" s="64"/>
      <c r="F133" s="64"/>
      <c r="G133" s="64"/>
      <c r="H133" s="65" t="s">
        <v>122</v>
      </c>
      <c r="I133" s="65" t="s">
        <v>233</v>
      </c>
      <c r="J133" s="66">
        <v>0.6</v>
      </c>
      <c r="K133" s="66">
        <v>289.2</v>
      </c>
    </row>
    <row r="134" spans="1:11" ht="24">
      <c r="A134" s="61"/>
      <c r="B134" s="62"/>
      <c r="C134" s="63"/>
      <c r="D134" s="61"/>
      <c r="E134" s="64"/>
      <c r="F134" s="64"/>
      <c r="G134" s="64"/>
      <c r="H134" s="65" t="s">
        <v>154</v>
      </c>
      <c r="I134" s="65" t="s">
        <v>187</v>
      </c>
      <c r="J134" s="66">
        <v>0.5</v>
      </c>
      <c r="K134" s="66">
        <v>241</v>
      </c>
    </row>
    <row r="135" spans="1:11" ht="24">
      <c r="A135" s="61"/>
      <c r="B135" s="62"/>
      <c r="C135" s="63"/>
      <c r="D135" s="61"/>
      <c r="E135" s="64"/>
      <c r="F135" s="64"/>
      <c r="G135" s="64"/>
      <c r="H135" s="65" t="s">
        <v>132</v>
      </c>
      <c r="I135" s="65" t="s">
        <v>238</v>
      </c>
      <c r="J135" s="66">
        <v>0.3</v>
      </c>
      <c r="K135" s="66">
        <v>144.6</v>
      </c>
    </row>
    <row r="136" spans="1:11" ht="24">
      <c r="A136" s="61"/>
      <c r="B136" s="62"/>
      <c r="C136" s="63"/>
      <c r="D136" s="61"/>
      <c r="E136" s="64"/>
      <c r="F136" s="64"/>
      <c r="G136" s="64"/>
      <c r="H136" s="65" t="s">
        <v>136</v>
      </c>
      <c r="I136" s="65" t="s">
        <v>240</v>
      </c>
      <c r="J136" s="66">
        <v>1.57</v>
      </c>
      <c r="K136" s="66">
        <v>756.74</v>
      </c>
    </row>
    <row r="137" spans="1:11" ht="24">
      <c r="A137" s="54"/>
      <c r="B137" s="55" t="s">
        <v>156</v>
      </c>
      <c r="C137" s="60"/>
      <c r="D137" s="57" t="s">
        <v>29</v>
      </c>
      <c r="E137" s="68"/>
      <c r="F137" s="68"/>
      <c r="G137" s="68"/>
      <c r="H137" s="60"/>
      <c r="I137" s="60"/>
      <c r="J137" s="58">
        <v>2.37</v>
      </c>
      <c r="K137" s="59">
        <v>1689.81</v>
      </c>
    </row>
    <row r="138" spans="1:11" ht="24">
      <c r="A138" s="61"/>
      <c r="B138" s="62"/>
      <c r="C138" s="63"/>
      <c r="D138" s="61"/>
      <c r="E138" s="64"/>
      <c r="F138" s="64"/>
      <c r="G138" s="64"/>
      <c r="H138" s="65" t="s">
        <v>87</v>
      </c>
      <c r="I138" s="65" t="s">
        <v>230</v>
      </c>
      <c r="J138" s="66">
        <v>0.4</v>
      </c>
      <c r="K138" s="66">
        <v>285.2</v>
      </c>
    </row>
    <row r="139" spans="1:11" ht="24">
      <c r="A139" s="61"/>
      <c r="B139" s="62"/>
      <c r="C139" s="63"/>
      <c r="D139" s="61"/>
      <c r="E139" s="64"/>
      <c r="F139" s="64"/>
      <c r="G139" s="64"/>
      <c r="H139" s="65" t="s">
        <v>118</v>
      </c>
      <c r="I139" s="65" t="s">
        <v>231</v>
      </c>
      <c r="J139" s="66">
        <v>0.5</v>
      </c>
      <c r="K139" s="66">
        <v>356.5</v>
      </c>
    </row>
    <row r="140" spans="1:11" ht="24">
      <c r="A140" s="61"/>
      <c r="B140" s="62"/>
      <c r="C140" s="63"/>
      <c r="D140" s="61"/>
      <c r="E140" s="64"/>
      <c r="F140" s="64"/>
      <c r="G140" s="64"/>
      <c r="H140" s="65" t="s">
        <v>120</v>
      </c>
      <c r="I140" s="65" t="s">
        <v>232</v>
      </c>
      <c r="J140" s="66">
        <v>1.17</v>
      </c>
      <c r="K140" s="66">
        <v>834.21</v>
      </c>
    </row>
    <row r="141" spans="1:11" ht="24">
      <c r="A141" s="61"/>
      <c r="B141" s="62"/>
      <c r="C141" s="63"/>
      <c r="D141" s="61"/>
      <c r="E141" s="64"/>
      <c r="F141" s="64"/>
      <c r="G141" s="64"/>
      <c r="H141" s="65" t="s">
        <v>136</v>
      </c>
      <c r="I141" s="65" t="s">
        <v>240</v>
      </c>
      <c r="J141" s="66">
        <v>0.3</v>
      </c>
      <c r="K141" s="66">
        <v>213.9</v>
      </c>
    </row>
    <row r="142" spans="1:11" ht="24">
      <c r="A142" s="54"/>
      <c r="B142" s="55" t="s">
        <v>157</v>
      </c>
      <c r="C142" s="60"/>
      <c r="D142" s="57" t="s">
        <v>29</v>
      </c>
      <c r="E142" s="68"/>
      <c r="F142" s="68"/>
      <c r="G142" s="68"/>
      <c r="H142" s="60"/>
      <c r="I142" s="60"/>
      <c r="J142" s="58">
        <v>0.4</v>
      </c>
      <c r="K142" s="58">
        <v>406.8</v>
      </c>
    </row>
    <row r="143" spans="1:11" ht="24">
      <c r="A143" s="61"/>
      <c r="B143" s="62"/>
      <c r="C143" s="63"/>
      <c r="D143" s="61"/>
      <c r="E143" s="64"/>
      <c r="F143" s="64"/>
      <c r="G143" s="64"/>
      <c r="H143" s="65" t="s">
        <v>118</v>
      </c>
      <c r="I143" s="65" t="s">
        <v>231</v>
      </c>
      <c r="J143" s="66">
        <v>0.4</v>
      </c>
      <c r="K143" s="66">
        <v>406.8</v>
      </c>
    </row>
    <row r="144" spans="1:11" ht="12.75">
      <c r="A144" s="48" t="s">
        <v>158</v>
      </c>
      <c r="B144" s="49"/>
      <c r="C144" s="49"/>
      <c r="D144" s="49"/>
      <c r="E144" s="50"/>
      <c r="F144" s="51">
        <v>432</v>
      </c>
      <c r="G144" s="52">
        <v>10008.14</v>
      </c>
      <c r="H144" s="53"/>
      <c r="I144" s="53"/>
      <c r="J144" s="51">
        <v>432</v>
      </c>
      <c r="K144" s="52">
        <v>10008.12</v>
      </c>
    </row>
    <row r="145" spans="1:11" ht="36">
      <c r="A145" s="54">
        <v>38</v>
      </c>
      <c r="B145" s="55" t="s">
        <v>158</v>
      </c>
      <c r="C145" s="60"/>
      <c r="D145" s="57" t="s">
        <v>20</v>
      </c>
      <c r="E145" s="58">
        <v>23.17</v>
      </c>
      <c r="F145" s="58">
        <v>432</v>
      </c>
      <c r="G145" s="59">
        <v>10008.14</v>
      </c>
      <c r="H145" s="60"/>
      <c r="I145" s="60"/>
      <c r="J145" s="58">
        <v>432</v>
      </c>
      <c r="K145" s="59">
        <v>10008.12</v>
      </c>
    </row>
    <row r="146" spans="1:11" ht="24">
      <c r="A146" s="61"/>
      <c r="B146" s="62"/>
      <c r="C146" s="63"/>
      <c r="D146" s="61"/>
      <c r="E146" s="64"/>
      <c r="F146" s="64"/>
      <c r="G146" s="64"/>
      <c r="H146" s="65" t="s">
        <v>115</v>
      </c>
      <c r="I146" s="65" t="s">
        <v>229</v>
      </c>
      <c r="J146" s="66">
        <v>36</v>
      </c>
      <c r="K146" s="66">
        <v>834.01</v>
      </c>
    </row>
    <row r="147" spans="1:11" ht="24">
      <c r="A147" s="61"/>
      <c r="B147" s="62"/>
      <c r="C147" s="63"/>
      <c r="D147" s="61"/>
      <c r="E147" s="64"/>
      <c r="F147" s="64"/>
      <c r="G147" s="64"/>
      <c r="H147" s="65" t="s">
        <v>87</v>
      </c>
      <c r="I147" s="65" t="s">
        <v>230</v>
      </c>
      <c r="J147" s="66">
        <v>36</v>
      </c>
      <c r="K147" s="66">
        <v>834.01</v>
      </c>
    </row>
    <row r="148" spans="1:11" ht="24">
      <c r="A148" s="61"/>
      <c r="B148" s="62"/>
      <c r="C148" s="63"/>
      <c r="D148" s="61"/>
      <c r="E148" s="64"/>
      <c r="F148" s="64"/>
      <c r="G148" s="64"/>
      <c r="H148" s="65" t="s">
        <v>118</v>
      </c>
      <c r="I148" s="65" t="s">
        <v>231</v>
      </c>
      <c r="J148" s="66">
        <v>36</v>
      </c>
      <c r="K148" s="66">
        <v>834.01</v>
      </c>
    </row>
    <row r="149" spans="1:11" ht="24">
      <c r="A149" s="61"/>
      <c r="B149" s="62"/>
      <c r="C149" s="63"/>
      <c r="D149" s="61"/>
      <c r="E149" s="64"/>
      <c r="F149" s="64"/>
      <c r="G149" s="64"/>
      <c r="H149" s="65" t="s">
        <v>120</v>
      </c>
      <c r="I149" s="65" t="s">
        <v>232</v>
      </c>
      <c r="J149" s="66">
        <v>36</v>
      </c>
      <c r="K149" s="66">
        <v>834.01</v>
      </c>
    </row>
    <row r="150" spans="1:11" ht="24">
      <c r="A150" s="61"/>
      <c r="B150" s="62"/>
      <c r="C150" s="63"/>
      <c r="D150" s="61"/>
      <c r="E150" s="64"/>
      <c r="F150" s="64"/>
      <c r="G150" s="64"/>
      <c r="H150" s="65" t="s">
        <v>122</v>
      </c>
      <c r="I150" s="65" t="s">
        <v>233</v>
      </c>
      <c r="J150" s="66">
        <v>36</v>
      </c>
      <c r="K150" s="66">
        <v>834.01</v>
      </c>
    </row>
    <row r="151" spans="1:11" ht="24">
      <c r="A151" s="61"/>
      <c r="B151" s="62"/>
      <c r="C151" s="63"/>
      <c r="D151" s="61"/>
      <c r="E151" s="64"/>
      <c r="F151" s="64"/>
      <c r="G151" s="64"/>
      <c r="H151" s="65" t="s">
        <v>124</v>
      </c>
      <c r="I151" s="65" t="s">
        <v>234</v>
      </c>
      <c r="J151" s="66">
        <v>36</v>
      </c>
      <c r="K151" s="66">
        <v>834.01</v>
      </c>
    </row>
    <row r="152" spans="1:11" ht="24">
      <c r="A152" s="61"/>
      <c r="B152" s="62"/>
      <c r="C152" s="63"/>
      <c r="D152" s="61"/>
      <c r="E152" s="64"/>
      <c r="F152" s="64"/>
      <c r="G152" s="64"/>
      <c r="H152" s="65" t="s">
        <v>126</v>
      </c>
      <c r="I152" s="65" t="s">
        <v>235</v>
      </c>
      <c r="J152" s="66">
        <v>36</v>
      </c>
      <c r="K152" s="66">
        <v>834.01</v>
      </c>
    </row>
    <row r="153" spans="1:11" ht="24">
      <c r="A153" s="61"/>
      <c r="B153" s="62"/>
      <c r="C153" s="63"/>
      <c r="D153" s="61"/>
      <c r="E153" s="64"/>
      <c r="F153" s="64"/>
      <c r="G153" s="64"/>
      <c r="H153" s="65" t="s">
        <v>128</v>
      </c>
      <c r="I153" s="65" t="s">
        <v>236</v>
      </c>
      <c r="J153" s="66">
        <v>36</v>
      </c>
      <c r="K153" s="66">
        <v>834.01</v>
      </c>
    </row>
    <row r="154" spans="1:11" ht="24">
      <c r="A154" s="61"/>
      <c r="B154" s="62"/>
      <c r="C154" s="63"/>
      <c r="D154" s="61"/>
      <c r="E154" s="64"/>
      <c r="F154" s="64"/>
      <c r="G154" s="64"/>
      <c r="H154" s="65" t="s">
        <v>130</v>
      </c>
      <c r="I154" s="65" t="s">
        <v>237</v>
      </c>
      <c r="J154" s="66">
        <v>36</v>
      </c>
      <c r="K154" s="66">
        <v>834.01</v>
      </c>
    </row>
    <row r="155" spans="1:11" ht="24">
      <c r="A155" s="61"/>
      <c r="B155" s="62"/>
      <c r="C155" s="63"/>
      <c r="D155" s="61"/>
      <c r="E155" s="64"/>
      <c r="F155" s="64"/>
      <c r="G155" s="64"/>
      <c r="H155" s="65" t="s">
        <v>132</v>
      </c>
      <c r="I155" s="65" t="s">
        <v>238</v>
      </c>
      <c r="J155" s="66">
        <v>36</v>
      </c>
      <c r="K155" s="66">
        <v>834.01</v>
      </c>
    </row>
    <row r="156" spans="1:11" ht="24">
      <c r="A156" s="61"/>
      <c r="B156" s="62"/>
      <c r="C156" s="63"/>
      <c r="D156" s="61"/>
      <c r="E156" s="64"/>
      <c r="F156" s="64"/>
      <c r="G156" s="64"/>
      <c r="H156" s="65" t="s">
        <v>134</v>
      </c>
      <c r="I156" s="65" t="s">
        <v>239</v>
      </c>
      <c r="J156" s="66">
        <v>36</v>
      </c>
      <c r="K156" s="66">
        <v>834.01</v>
      </c>
    </row>
    <row r="157" spans="1:11" ht="24">
      <c r="A157" s="61"/>
      <c r="B157" s="62"/>
      <c r="C157" s="63"/>
      <c r="D157" s="61"/>
      <c r="E157" s="64"/>
      <c r="F157" s="64"/>
      <c r="G157" s="64"/>
      <c r="H157" s="65" t="s">
        <v>136</v>
      </c>
      <c r="I157" s="65" t="s">
        <v>240</v>
      </c>
      <c r="J157" s="66">
        <v>36</v>
      </c>
      <c r="K157" s="66">
        <v>834.01</v>
      </c>
    </row>
    <row r="158" spans="1:11" ht="12.75">
      <c r="A158" s="48" t="s">
        <v>159</v>
      </c>
      <c r="B158" s="49"/>
      <c r="C158" s="49"/>
      <c r="D158" s="49"/>
      <c r="E158" s="50"/>
      <c r="F158" s="51">
        <v>97.68</v>
      </c>
      <c r="G158" s="52">
        <v>21797.29</v>
      </c>
      <c r="H158" s="53"/>
      <c r="I158" s="53"/>
      <c r="J158" s="51">
        <v>97.68</v>
      </c>
      <c r="K158" s="52">
        <v>21797.28</v>
      </c>
    </row>
    <row r="159" spans="1:11" ht="12.75">
      <c r="A159" s="54">
        <v>39</v>
      </c>
      <c r="B159" s="55" t="s">
        <v>160</v>
      </c>
      <c r="C159" s="60"/>
      <c r="D159" s="57" t="s">
        <v>18</v>
      </c>
      <c r="E159" s="58">
        <v>223.15</v>
      </c>
      <c r="F159" s="58">
        <v>97.68</v>
      </c>
      <c r="G159" s="59">
        <v>21797.29</v>
      </c>
      <c r="H159" s="60"/>
      <c r="I159" s="60"/>
      <c r="J159" s="58">
        <v>97.68</v>
      </c>
      <c r="K159" s="59">
        <v>21797.28</v>
      </c>
    </row>
    <row r="160" spans="1:11" ht="24">
      <c r="A160" s="61"/>
      <c r="B160" s="62"/>
      <c r="C160" s="63"/>
      <c r="D160" s="61"/>
      <c r="E160" s="64"/>
      <c r="F160" s="64"/>
      <c r="G160" s="64"/>
      <c r="H160" s="65" t="s">
        <v>115</v>
      </c>
      <c r="I160" s="65" t="s">
        <v>229</v>
      </c>
      <c r="J160" s="66">
        <v>8.14</v>
      </c>
      <c r="K160" s="67">
        <v>1816.44</v>
      </c>
    </row>
    <row r="161" spans="1:11" ht="24">
      <c r="A161" s="61"/>
      <c r="B161" s="62"/>
      <c r="C161" s="63"/>
      <c r="D161" s="61"/>
      <c r="E161" s="64"/>
      <c r="F161" s="64"/>
      <c r="G161" s="64"/>
      <c r="H161" s="65" t="s">
        <v>87</v>
      </c>
      <c r="I161" s="65" t="s">
        <v>230</v>
      </c>
      <c r="J161" s="66">
        <v>8.14</v>
      </c>
      <c r="K161" s="67">
        <v>1816.44</v>
      </c>
    </row>
    <row r="162" spans="1:11" ht="24">
      <c r="A162" s="61"/>
      <c r="B162" s="62"/>
      <c r="C162" s="63"/>
      <c r="D162" s="61"/>
      <c r="E162" s="64"/>
      <c r="F162" s="64"/>
      <c r="G162" s="64"/>
      <c r="H162" s="65" t="s">
        <v>118</v>
      </c>
      <c r="I162" s="65" t="s">
        <v>231</v>
      </c>
      <c r="J162" s="66">
        <v>8.14</v>
      </c>
      <c r="K162" s="67">
        <v>1816.44</v>
      </c>
    </row>
    <row r="163" spans="1:11" ht="24">
      <c r="A163" s="61"/>
      <c r="B163" s="62"/>
      <c r="C163" s="63"/>
      <c r="D163" s="61"/>
      <c r="E163" s="64"/>
      <c r="F163" s="64"/>
      <c r="G163" s="64"/>
      <c r="H163" s="65" t="s">
        <v>120</v>
      </c>
      <c r="I163" s="65" t="s">
        <v>232</v>
      </c>
      <c r="J163" s="66">
        <v>8.14</v>
      </c>
      <c r="K163" s="67">
        <v>1816.44</v>
      </c>
    </row>
    <row r="164" spans="1:11" ht="24">
      <c r="A164" s="61"/>
      <c r="B164" s="62"/>
      <c r="C164" s="63"/>
      <c r="D164" s="61"/>
      <c r="E164" s="64"/>
      <c r="F164" s="64"/>
      <c r="G164" s="64"/>
      <c r="H164" s="65" t="s">
        <v>122</v>
      </c>
      <c r="I164" s="65" t="s">
        <v>233</v>
      </c>
      <c r="J164" s="66">
        <v>8.14</v>
      </c>
      <c r="K164" s="67">
        <v>1816.44</v>
      </c>
    </row>
    <row r="165" spans="1:11" ht="24">
      <c r="A165" s="61"/>
      <c r="B165" s="62"/>
      <c r="C165" s="63"/>
      <c r="D165" s="61"/>
      <c r="E165" s="64"/>
      <c r="F165" s="64"/>
      <c r="G165" s="64"/>
      <c r="H165" s="65" t="s">
        <v>124</v>
      </c>
      <c r="I165" s="65" t="s">
        <v>234</v>
      </c>
      <c r="J165" s="66">
        <v>8.14</v>
      </c>
      <c r="K165" s="67">
        <v>1816.44</v>
      </c>
    </row>
    <row r="166" spans="1:11" ht="24">
      <c r="A166" s="61"/>
      <c r="B166" s="62"/>
      <c r="C166" s="63"/>
      <c r="D166" s="61"/>
      <c r="E166" s="64"/>
      <c r="F166" s="64"/>
      <c r="G166" s="64"/>
      <c r="H166" s="65" t="s">
        <v>126</v>
      </c>
      <c r="I166" s="65" t="s">
        <v>235</v>
      </c>
      <c r="J166" s="66">
        <v>8.14</v>
      </c>
      <c r="K166" s="67">
        <v>1816.44</v>
      </c>
    </row>
    <row r="167" spans="1:11" ht="24">
      <c r="A167" s="61"/>
      <c r="B167" s="62"/>
      <c r="C167" s="63"/>
      <c r="D167" s="61"/>
      <c r="E167" s="64"/>
      <c r="F167" s="64"/>
      <c r="G167" s="64"/>
      <c r="H167" s="65" t="s">
        <v>128</v>
      </c>
      <c r="I167" s="65" t="s">
        <v>236</v>
      </c>
      <c r="J167" s="66">
        <v>8.14</v>
      </c>
      <c r="K167" s="67">
        <v>1816.44</v>
      </c>
    </row>
    <row r="168" spans="1:11" ht="24">
      <c r="A168" s="61"/>
      <c r="B168" s="62"/>
      <c r="C168" s="63"/>
      <c r="D168" s="61"/>
      <c r="E168" s="64"/>
      <c r="F168" s="64"/>
      <c r="G168" s="64"/>
      <c r="H168" s="65" t="s">
        <v>130</v>
      </c>
      <c r="I168" s="65" t="s">
        <v>237</v>
      </c>
      <c r="J168" s="66">
        <v>8.14</v>
      </c>
      <c r="K168" s="67">
        <v>1816.44</v>
      </c>
    </row>
    <row r="169" spans="1:11" ht="24">
      <c r="A169" s="61"/>
      <c r="B169" s="62"/>
      <c r="C169" s="63"/>
      <c r="D169" s="61"/>
      <c r="E169" s="64"/>
      <c r="F169" s="64"/>
      <c r="G169" s="64"/>
      <c r="H169" s="65" t="s">
        <v>132</v>
      </c>
      <c r="I169" s="65" t="s">
        <v>238</v>
      </c>
      <c r="J169" s="66">
        <v>8.14</v>
      </c>
      <c r="K169" s="67">
        <v>1816.44</v>
      </c>
    </row>
    <row r="170" spans="1:11" ht="24">
      <c r="A170" s="61"/>
      <c r="B170" s="62"/>
      <c r="C170" s="63"/>
      <c r="D170" s="61"/>
      <c r="E170" s="64"/>
      <c r="F170" s="64"/>
      <c r="G170" s="64"/>
      <c r="H170" s="65" t="s">
        <v>134</v>
      </c>
      <c r="I170" s="65" t="s">
        <v>239</v>
      </c>
      <c r="J170" s="66">
        <v>8.14</v>
      </c>
      <c r="K170" s="67">
        <v>1816.44</v>
      </c>
    </row>
    <row r="171" spans="1:11" ht="24">
      <c r="A171" s="61"/>
      <c r="B171" s="62"/>
      <c r="C171" s="63"/>
      <c r="D171" s="61"/>
      <c r="E171" s="64"/>
      <c r="F171" s="64"/>
      <c r="G171" s="64"/>
      <c r="H171" s="65" t="s">
        <v>136</v>
      </c>
      <c r="I171" s="65" t="s">
        <v>240</v>
      </c>
      <c r="J171" s="66">
        <v>8.14</v>
      </c>
      <c r="K171" s="67">
        <v>1816.44</v>
      </c>
    </row>
    <row r="172" spans="1:11" ht="12.75">
      <c r="A172" s="48" t="s">
        <v>161</v>
      </c>
      <c r="B172" s="49"/>
      <c r="C172" s="49"/>
      <c r="D172" s="49"/>
      <c r="E172" s="50"/>
      <c r="F172" s="52">
        <v>18111.6</v>
      </c>
      <c r="G172" s="52">
        <v>25356.24</v>
      </c>
      <c r="H172" s="53"/>
      <c r="I172" s="53"/>
      <c r="J172" s="52">
        <v>18111.6</v>
      </c>
      <c r="K172" s="52">
        <v>25356.24</v>
      </c>
    </row>
    <row r="173" spans="1:11" ht="24">
      <c r="A173" s="54">
        <v>40</v>
      </c>
      <c r="B173" s="55" t="s">
        <v>162</v>
      </c>
      <c r="C173" s="60"/>
      <c r="D173" s="57" t="s">
        <v>26</v>
      </c>
      <c r="E173" s="58">
        <v>1.4</v>
      </c>
      <c r="F173" s="59">
        <v>18111.6</v>
      </c>
      <c r="G173" s="59">
        <v>25356.24</v>
      </c>
      <c r="H173" s="60"/>
      <c r="I173" s="60"/>
      <c r="J173" s="59">
        <v>18111.6</v>
      </c>
      <c r="K173" s="59">
        <v>25356.24</v>
      </c>
    </row>
    <row r="174" spans="1:11" ht="24">
      <c r="A174" s="61"/>
      <c r="B174" s="62"/>
      <c r="C174" s="63"/>
      <c r="D174" s="61"/>
      <c r="E174" s="64"/>
      <c r="F174" s="64"/>
      <c r="G174" s="64"/>
      <c r="H174" s="65" t="s">
        <v>115</v>
      </c>
      <c r="I174" s="65" t="s">
        <v>229</v>
      </c>
      <c r="J174" s="67">
        <v>1509.3</v>
      </c>
      <c r="K174" s="67">
        <v>2113.02</v>
      </c>
    </row>
    <row r="175" spans="1:11" ht="24">
      <c r="A175" s="61"/>
      <c r="B175" s="62"/>
      <c r="C175" s="63"/>
      <c r="D175" s="61"/>
      <c r="E175" s="64"/>
      <c r="F175" s="64"/>
      <c r="G175" s="64"/>
      <c r="H175" s="65" t="s">
        <v>87</v>
      </c>
      <c r="I175" s="65" t="s">
        <v>230</v>
      </c>
      <c r="J175" s="67">
        <v>1509.3</v>
      </c>
      <c r="K175" s="67">
        <v>2113.02</v>
      </c>
    </row>
    <row r="176" spans="1:11" ht="24">
      <c r="A176" s="61"/>
      <c r="B176" s="62"/>
      <c r="C176" s="63"/>
      <c r="D176" s="61"/>
      <c r="E176" s="64"/>
      <c r="F176" s="64"/>
      <c r="G176" s="64"/>
      <c r="H176" s="65" t="s">
        <v>118</v>
      </c>
      <c r="I176" s="65" t="s">
        <v>231</v>
      </c>
      <c r="J176" s="67">
        <v>1509.3</v>
      </c>
      <c r="K176" s="67">
        <v>2113.02</v>
      </c>
    </row>
    <row r="177" spans="1:11" ht="24">
      <c r="A177" s="61"/>
      <c r="B177" s="62"/>
      <c r="C177" s="63"/>
      <c r="D177" s="61"/>
      <c r="E177" s="64"/>
      <c r="F177" s="64"/>
      <c r="G177" s="64"/>
      <c r="H177" s="65" t="s">
        <v>120</v>
      </c>
      <c r="I177" s="65" t="s">
        <v>232</v>
      </c>
      <c r="J177" s="67">
        <v>1509.3</v>
      </c>
      <c r="K177" s="67">
        <v>2113.02</v>
      </c>
    </row>
    <row r="178" spans="1:11" ht="24">
      <c r="A178" s="61"/>
      <c r="B178" s="62"/>
      <c r="C178" s="63"/>
      <c r="D178" s="61"/>
      <c r="E178" s="64"/>
      <c r="F178" s="64"/>
      <c r="G178" s="64"/>
      <c r="H178" s="65" t="s">
        <v>122</v>
      </c>
      <c r="I178" s="65" t="s">
        <v>233</v>
      </c>
      <c r="J178" s="67">
        <v>1509.3</v>
      </c>
      <c r="K178" s="67">
        <v>2113.02</v>
      </c>
    </row>
    <row r="179" spans="1:11" ht="24">
      <c r="A179" s="61"/>
      <c r="B179" s="62"/>
      <c r="C179" s="63"/>
      <c r="D179" s="61"/>
      <c r="E179" s="64"/>
      <c r="F179" s="64"/>
      <c r="G179" s="64"/>
      <c r="H179" s="65" t="s">
        <v>124</v>
      </c>
      <c r="I179" s="65" t="s">
        <v>234</v>
      </c>
      <c r="J179" s="67">
        <v>1509.3</v>
      </c>
      <c r="K179" s="67">
        <v>2113.02</v>
      </c>
    </row>
    <row r="180" spans="1:11" ht="24">
      <c r="A180" s="61"/>
      <c r="B180" s="62"/>
      <c r="C180" s="63"/>
      <c r="D180" s="61"/>
      <c r="E180" s="64"/>
      <c r="F180" s="64"/>
      <c r="G180" s="64"/>
      <c r="H180" s="65" t="s">
        <v>126</v>
      </c>
      <c r="I180" s="65" t="s">
        <v>235</v>
      </c>
      <c r="J180" s="67">
        <v>1509.3</v>
      </c>
      <c r="K180" s="67">
        <v>2113.02</v>
      </c>
    </row>
    <row r="181" spans="1:11" ht="24">
      <c r="A181" s="61"/>
      <c r="B181" s="62"/>
      <c r="C181" s="63"/>
      <c r="D181" s="61"/>
      <c r="E181" s="64"/>
      <c r="F181" s="64"/>
      <c r="G181" s="64"/>
      <c r="H181" s="65" t="s">
        <v>128</v>
      </c>
      <c r="I181" s="65" t="s">
        <v>236</v>
      </c>
      <c r="J181" s="67">
        <v>1509.3</v>
      </c>
      <c r="K181" s="67">
        <v>2113.02</v>
      </c>
    </row>
    <row r="182" spans="1:11" ht="24">
      <c r="A182" s="61"/>
      <c r="B182" s="62"/>
      <c r="C182" s="63"/>
      <c r="D182" s="61"/>
      <c r="E182" s="64"/>
      <c r="F182" s="64"/>
      <c r="G182" s="64"/>
      <c r="H182" s="65" t="s">
        <v>130</v>
      </c>
      <c r="I182" s="65" t="s">
        <v>237</v>
      </c>
      <c r="J182" s="67">
        <v>1509.3</v>
      </c>
      <c r="K182" s="67">
        <v>2113.02</v>
      </c>
    </row>
    <row r="183" spans="1:11" ht="24">
      <c r="A183" s="61"/>
      <c r="B183" s="62"/>
      <c r="C183" s="63"/>
      <c r="D183" s="61"/>
      <c r="E183" s="64"/>
      <c r="F183" s="64"/>
      <c r="G183" s="64"/>
      <c r="H183" s="65" t="s">
        <v>132</v>
      </c>
      <c r="I183" s="65" t="s">
        <v>238</v>
      </c>
      <c r="J183" s="67">
        <v>1509.3</v>
      </c>
      <c r="K183" s="67">
        <v>2113.02</v>
      </c>
    </row>
    <row r="184" spans="1:11" ht="24">
      <c r="A184" s="61"/>
      <c r="B184" s="62"/>
      <c r="C184" s="63"/>
      <c r="D184" s="61"/>
      <c r="E184" s="64"/>
      <c r="F184" s="64"/>
      <c r="G184" s="64"/>
      <c r="H184" s="65" t="s">
        <v>134</v>
      </c>
      <c r="I184" s="65" t="s">
        <v>239</v>
      </c>
      <c r="J184" s="67">
        <v>1509.3</v>
      </c>
      <c r="K184" s="67">
        <v>2113.02</v>
      </c>
    </row>
    <row r="185" spans="1:11" ht="24">
      <c r="A185" s="61"/>
      <c r="B185" s="62"/>
      <c r="C185" s="63"/>
      <c r="D185" s="61"/>
      <c r="E185" s="64"/>
      <c r="F185" s="64"/>
      <c r="G185" s="64"/>
      <c r="H185" s="65" t="s">
        <v>136</v>
      </c>
      <c r="I185" s="65" t="s">
        <v>240</v>
      </c>
      <c r="J185" s="67">
        <v>1509.3</v>
      </c>
      <c r="K185" s="67">
        <v>2113.02</v>
      </c>
    </row>
    <row r="186" spans="1:11" ht="12.75">
      <c r="A186" s="69" t="s">
        <v>165</v>
      </c>
      <c r="B186" s="69"/>
      <c r="C186" s="70" t="s">
        <v>166</v>
      </c>
      <c r="D186" s="70" t="s">
        <v>166</v>
      </c>
      <c r="E186" s="70" t="s">
        <v>166</v>
      </c>
      <c r="F186" s="71"/>
      <c r="G186" s="71">
        <v>324604.19</v>
      </c>
      <c r="H186" s="70" t="s">
        <v>166</v>
      </c>
      <c r="I186" s="70" t="s">
        <v>166</v>
      </c>
      <c r="J186" s="71"/>
      <c r="K186" s="71">
        <v>279179.2</v>
      </c>
    </row>
    <row r="188" spans="1:11" ht="14.25">
      <c r="A188" s="72"/>
      <c r="B188" s="72" t="s">
        <v>248</v>
      </c>
      <c r="C188" s="72"/>
      <c r="D188" s="73"/>
      <c r="E188" s="72"/>
      <c r="F188" s="72"/>
      <c r="G188" s="72"/>
      <c r="H188" s="73"/>
      <c r="I188" s="72"/>
      <c r="J188" s="72"/>
      <c r="K188" s="74">
        <v>21554.2</v>
      </c>
    </row>
    <row r="190" spans="1:11" ht="14.25">
      <c r="A190" s="72"/>
      <c r="B190" s="72" t="s">
        <v>249</v>
      </c>
      <c r="C190" s="73"/>
      <c r="D190" s="72"/>
      <c r="E190" s="72"/>
      <c r="F190" s="72"/>
      <c r="G190" s="73"/>
      <c r="H190" s="72"/>
      <c r="I190" s="72"/>
      <c r="J190" s="72"/>
      <c r="K190" s="75">
        <f>K186-K188</f>
        <v>257625</v>
      </c>
    </row>
    <row r="192" spans="3:11" ht="15" customHeight="1">
      <c r="C192" s="268" t="s">
        <v>176</v>
      </c>
      <c r="D192" s="269"/>
      <c r="E192" s="269"/>
      <c r="F192" s="270"/>
      <c r="G192" s="34">
        <v>301905.73</v>
      </c>
      <c r="K192" s="35"/>
    </row>
    <row r="193" spans="3:8" ht="15">
      <c r="C193" s="271" t="s">
        <v>167</v>
      </c>
      <c r="D193" s="272"/>
      <c r="E193" s="272"/>
      <c r="F193" s="273"/>
      <c r="G193" s="34">
        <v>291762.86</v>
      </c>
      <c r="H193" s="36"/>
    </row>
    <row r="194" spans="3:11" ht="15" customHeight="1">
      <c r="C194" s="274" t="s">
        <v>168</v>
      </c>
      <c r="D194" s="275"/>
      <c r="E194" s="275"/>
      <c r="F194" s="276"/>
      <c r="G194" s="34">
        <f>G193-G192</f>
        <v>-10142.869999999995</v>
      </c>
      <c r="K194" s="37"/>
    </row>
    <row r="195" spans="3:10" ht="15" customHeight="1">
      <c r="C195" s="260" t="s">
        <v>177</v>
      </c>
      <c r="D195" s="261"/>
      <c r="E195" s="261"/>
      <c r="F195" s="262"/>
      <c r="G195" s="38">
        <f>K190</f>
        <v>257625</v>
      </c>
      <c r="J195" s="39"/>
    </row>
    <row r="196" spans="3:11" ht="15" customHeight="1">
      <c r="C196" s="260" t="s">
        <v>250</v>
      </c>
      <c r="D196" s="263"/>
      <c r="E196" s="263"/>
      <c r="F196" s="264"/>
      <c r="G196" s="38">
        <f>G193-G195</f>
        <v>34137.859999999986</v>
      </c>
      <c r="J196" s="39"/>
      <c r="K196" s="37"/>
    </row>
    <row r="197" ht="12.75">
      <c r="J197" s="39"/>
    </row>
    <row r="198" spans="3:11" ht="12.75">
      <c r="C198" s="265" t="s">
        <v>169</v>
      </c>
      <c r="D198" s="266"/>
      <c r="E198" s="266"/>
      <c r="F198" s="266"/>
      <c r="G198" s="40">
        <v>15245.45</v>
      </c>
      <c r="J198" s="39"/>
      <c r="K198" s="37"/>
    </row>
    <row r="199" spans="3:11" ht="14.25">
      <c r="C199" s="44" t="s">
        <v>175</v>
      </c>
      <c r="D199" s="42"/>
      <c r="E199" s="42"/>
      <c r="F199" s="42"/>
      <c r="G199" s="43"/>
      <c r="J199" s="39"/>
      <c r="K199" s="37"/>
    </row>
    <row r="200" spans="3:7" ht="12.75">
      <c r="C200" s="41"/>
      <c r="D200" s="41"/>
      <c r="E200" s="41"/>
      <c r="F200" s="41"/>
      <c r="G200" s="41"/>
    </row>
    <row r="201" spans="3:7" ht="12.75">
      <c r="C201" s="265" t="s">
        <v>170</v>
      </c>
      <c r="D201" s="266"/>
      <c r="E201" s="266"/>
      <c r="F201" s="266"/>
      <c r="G201" s="40">
        <f>G196</f>
        <v>34137.859999999986</v>
      </c>
    </row>
    <row r="202" spans="3:7" ht="14.25">
      <c r="C202" s="258"/>
      <c r="D202" s="259"/>
      <c r="E202" s="259"/>
      <c r="F202" s="259"/>
      <c r="G202" s="41"/>
    </row>
    <row r="204" spans="3:6" ht="12.75">
      <c r="C204" t="s">
        <v>171</v>
      </c>
      <c r="F204" t="s">
        <v>172</v>
      </c>
    </row>
    <row r="205" spans="3:6" ht="12.75">
      <c r="C205" t="s">
        <v>173</v>
      </c>
      <c r="F205" t="s">
        <v>174</v>
      </c>
    </row>
  </sheetData>
  <mergeCells count="13">
    <mergeCell ref="A8:A9"/>
    <mergeCell ref="B8:B9"/>
    <mergeCell ref="C8:C9"/>
    <mergeCell ref="D8:D9"/>
    <mergeCell ref="A105:F105"/>
    <mergeCell ref="C192:F192"/>
    <mergeCell ref="C193:F193"/>
    <mergeCell ref="C194:F194"/>
    <mergeCell ref="C202:F202"/>
    <mergeCell ref="C195:F195"/>
    <mergeCell ref="C196:F196"/>
    <mergeCell ref="C198:F198"/>
    <mergeCell ref="C201:F201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7">
      <selection activeCell="C164" sqref="C164:G176"/>
    </sheetView>
  </sheetViews>
  <sheetFormatPr defaultColWidth="9.00390625" defaultRowHeight="12.75"/>
  <cols>
    <col min="2" max="2" width="26.875" style="0" customWidth="1"/>
    <col min="7" max="7" width="13.625" style="0" customWidth="1"/>
    <col min="11" max="11" width="11.375" style="0" customWidth="1"/>
  </cols>
  <sheetData>
    <row r="1" spans="1:11" ht="12.75">
      <c r="A1" s="4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4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2.75">
      <c r="A4" s="4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2.75">
      <c r="A5" s="4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2.75">
      <c r="A6" s="4" t="s">
        <v>251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2.75">
      <c r="A8" s="283" t="s">
        <v>5</v>
      </c>
      <c r="B8" s="283" t="s">
        <v>6</v>
      </c>
      <c r="C8" s="284" t="s">
        <v>7</v>
      </c>
      <c r="D8" s="283" t="s">
        <v>8</v>
      </c>
      <c r="E8" s="2" t="s">
        <v>9</v>
      </c>
      <c r="F8" s="3"/>
      <c r="G8" s="77"/>
      <c r="H8" s="2" t="s">
        <v>10</v>
      </c>
      <c r="I8" s="3"/>
      <c r="J8" s="3"/>
      <c r="K8" s="77"/>
    </row>
    <row r="9" spans="1:11" ht="22.5">
      <c r="A9" s="283"/>
      <c r="B9" s="283"/>
      <c r="C9" s="284"/>
      <c r="D9" s="283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78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78">
        <v>9</v>
      </c>
      <c r="J10" s="78">
        <v>11</v>
      </c>
      <c r="K10" s="78">
        <v>12</v>
      </c>
    </row>
    <row r="11" spans="1:11" ht="12.75">
      <c r="A11" s="79" t="s">
        <v>16</v>
      </c>
      <c r="B11" s="80"/>
      <c r="C11" s="80"/>
      <c r="D11" s="80"/>
      <c r="E11" s="81"/>
      <c r="F11" s="82"/>
      <c r="G11" s="83">
        <v>48970.25</v>
      </c>
      <c r="H11" s="84"/>
      <c r="I11" s="84"/>
      <c r="J11" s="82"/>
      <c r="K11" s="83">
        <v>32779.25</v>
      </c>
    </row>
    <row r="12" spans="1:11" ht="12.75">
      <c r="A12" s="85">
        <v>1</v>
      </c>
      <c r="B12" s="86" t="s">
        <v>25</v>
      </c>
      <c r="C12" s="87">
        <v>32</v>
      </c>
      <c r="D12" s="88" t="s">
        <v>26</v>
      </c>
      <c r="E12" s="89">
        <v>727.36</v>
      </c>
      <c r="F12" s="89">
        <v>4</v>
      </c>
      <c r="G12" s="90">
        <v>2909.44</v>
      </c>
      <c r="H12" s="91"/>
      <c r="I12" s="91"/>
      <c r="J12" s="89">
        <v>4</v>
      </c>
      <c r="K12" s="90">
        <v>2909.44</v>
      </c>
    </row>
    <row r="13" spans="1:11" ht="24">
      <c r="A13" s="92"/>
      <c r="B13" s="93"/>
      <c r="C13" s="94"/>
      <c r="D13" s="92"/>
      <c r="E13" s="95"/>
      <c r="F13" s="95"/>
      <c r="G13" s="95"/>
      <c r="H13" s="96" t="s">
        <v>186</v>
      </c>
      <c r="I13" s="96" t="s">
        <v>252</v>
      </c>
      <c r="J13" s="97">
        <v>4</v>
      </c>
      <c r="K13" s="98">
        <v>2909.44</v>
      </c>
    </row>
    <row r="14" spans="1:11" ht="12.75">
      <c r="A14" s="85">
        <v>2</v>
      </c>
      <c r="B14" s="86" t="s">
        <v>27</v>
      </c>
      <c r="C14" s="91" t="s">
        <v>28</v>
      </c>
      <c r="D14" s="88" t="s">
        <v>29</v>
      </c>
      <c r="E14" s="90">
        <v>1550.94</v>
      </c>
      <c r="F14" s="89">
        <v>6</v>
      </c>
      <c r="G14" s="90">
        <v>9305.64</v>
      </c>
      <c r="H14" s="91"/>
      <c r="I14" s="91"/>
      <c r="J14" s="89">
        <v>7</v>
      </c>
      <c r="K14" s="90">
        <v>10856.58</v>
      </c>
    </row>
    <row r="15" spans="1:11" ht="24">
      <c r="A15" s="92"/>
      <c r="B15" s="93"/>
      <c r="C15" s="94"/>
      <c r="D15" s="92"/>
      <c r="E15" s="95"/>
      <c r="F15" s="95"/>
      <c r="G15" s="95"/>
      <c r="H15" s="96" t="s">
        <v>30</v>
      </c>
      <c r="I15" s="96" t="s">
        <v>253</v>
      </c>
      <c r="J15" s="97">
        <v>3</v>
      </c>
      <c r="K15" s="98">
        <v>4652.82</v>
      </c>
    </row>
    <row r="16" spans="1:11" ht="24">
      <c r="A16" s="92"/>
      <c r="B16" s="93"/>
      <c r="C16" s="94"/>
      <c r="D16" s="92"/>
      <c r="E16" s="95"/>
      <c r="F16" s="95"/>
      <c r="G16" s="95"/>
      <c r="H16" s="96" t="s">
        <v>32</v>
      </c>
      <c r="I16" s="96" t="s">
        <v>254</v>
      </c>
      <c r="J16" s="97">
        <v>1</v>
      </c>
      <c r="K16" s="98">
        <v>1550.94</v>
      </c>
    </row>
    <row r="17" spans="1:11" ht="24">
      <c r="A17" s="92"/>
      <c r="B17" s="93"/>
      <c r="C17" s="94"/>
      <c r="D17" s="92"/>
      <c r="E17" s="95"/>
      <c r="F17" s="95"/>
      <c r="G17" s="95"/>
      <c r="H17" s="96" t="s">
        <v>34</v>
      </c>
      <c r="I17" s="96" t="s">
        <v>254</v>
      </c>
      <c r="J17" s="97">
        <v>2</v>
      </c>
      <c r="K17" s="98">
        <v>3101.88</v>
      </c>
    </row>
    <row r="18" spans="1:11" ht="24">
      <c r="A18" s="92"/>
      <c r="B18" s="93"/>
      <c r="C18" s="94"/>
      <c r="D18" s="92"/>
      <c r="E18" s="95"/>
      <c r="F18" s="95"/>
      <c r="G18" s="95"/>
      <c r="H18" s="96" t="s">
        <v>35</v>
      </c>
      <c r="I18" s="96" t="s">
        <v>255</v>
      </c>
      <c r="J18" s="97">
        <v>1</v>
      </c>
      <c r="K18" s="98">
        <v>1550.94</v>
      </c>
    </row>
    <row r="19" spans="1:11" ht="24">
      <c r="A19" s="85">
        <v>3</v>
      </c>
      <c r="B19" s="86" t="s">
        <v>37</v>
      </c>
      <c r="C19" s="91" t="s">
        <v>38</v>
      </c>
      <c r="D19" s="88" t="s">
        <v>26</v>
      </c>
      <c r="E19" s="89">
        <v>258.19</v>
      </c>
      <c r="F19" s="89">
        <v>127</v>
      </c>
      <c r="G19" s="90">
        <v>32790.13</v>
      </c>
      <c r="H19" s="91"/>
      <c r="I19" s="91"/>
      <c r="J19" s="89">
        <v>60</v>
      </c>
      <c r="K19" s="90">
        <v>15491.4</v>
      </c>
    </row>
    <row r="20" spans="1:11" ht="24">
      <c r="A20" s="92"/>
      <c r="B20" s="93"/>
      <c r="C20" s="94"/>
      <c r="D20" s="92"/>
      <c r="E20" s="95"/>
      <c r="F20" s="95"/>
      <c r="G20" s="95"/>
      <c r="H20" s="96" t="s">
        <v>256</v>
      </c>
      <c r="I20" s="96" t="s">
        <v>253</v>
      </c>
      <c r="J20" s="97">
        <v>60</v>
      </c>
      <c r="K20" s="98">
        <v>15491.4</v>
      </c>
    </row>
    <row r="21" spans="1:11" ht="36">
      <c r="A21" s="85">
        <v>4</v>
      </c>
      <c r="B21" s="86" t="s">
        <v>39</v>
      </c>
      <c r="C21" s="91" t="s">
        <v>40</v>
      </c>
      <c r="D21" s="88" t="s">
        <v>29</v>
      </c>
      <c r="E21" s="89">
        <v>109.99</v>
      </c>
      <c r="F21" s="89">
        <v>3</v>
      </c>
      <c r="G21" s="89">
        <v>329.97</v>
      </c>
      <c r="H21" s="91"/>
      <c r="I21" s="91"/>
      <c r="J21" s="89">
        <v>3</v>
      </c>
      <c r="K21" s="89">
        <v>329.97</v>
      </c>
    </row>
    <row r="22" spans="1:11" ht="24">
      <c r="A22" s="92"/>
      <c r="B22" s="93"/>
      <c r="C22" s="94"/>
      <c r="D22" s="92"/>
      <c r="E22" s="95"/>
      <c r="F22" s="95"/>
      <c r="G22" s="95"/>
      <c r="H22" s="96" t="s">
        <v>30</v>
      </c>
      <c r="I22" s="96" t="s">
        <v>253</v>
      </c>
      <c r="J22" s="97">
        <v>2</v>
      </c>
      <c r="K22" s="97">
        <v>219.98</v>
      </c>
    </row>
    <row r="23" spans="1:11" ht="24">
      <c r="A23" s="92"/>
      <c r="B23" s="93"/>
      <c r="C23" s="94"/>
      <c r="D23" s="92"/>
      <c r="E23" s="95"/>
      <c r="F23" s="95"/>
      <c r="G23" s="95"/>
      <c r="H23" s="96" t="s">
        <v>88</v>
      </c>
      <c r="I23" s="96" t="s">
        <v>254</v>
      </c>
      <c r="J23" s="97">
        <v>1</v>
      </c>
      <c r="K23" s="97">
        <v>109.99</v>
      </c>
    </row>
    <row r="24" spans="1:11" ht="24">
      <c r="A24" s="85">
        <v>5</v>
      </c>
      <c r="B24" s="86" t="s">
        <v>199</v>
      </c>
      <c r="C24" s="87">
        <v>52</v>
      </c>
      <c r="D24" s="88" t="s">
        <v>20</v>
      </c>
      <c r="E24" s="90">
        <v>3635.07</v>
      </c>
      <c r="F24" s="89">
        <v>1</v>
      </c>
      <c r="G24" s="90">
        <v>3635.07</v>
      </c>
      <c r="H24" s="91"/>
      <c r="I24" s="91"/>
      <c r="J24" s="99"/>
      <c r="K24" s="99"/>
    </row>
    <row r="25" spans="1:11" ht="24">
      <c r="A25" s="85">
        <v>6</v>
      </c>
      <c r="B25" s="86" t="s">
        <v>257</v>
      </c>
      <c r="C25" s="91" t="s">
        <v>66</v>
      </c>
      <c r="D25" s="88" t="s">
        <v>26</v>
      </c>
      <c r="E25" s="99"/>
      <c r="F25" s="99"/>
      <c r="G25" s="99"/>
      <c r="H25" s="91"/>
      <c r="I25" s="91"/>
      <c r="J25" s="89">
        <v>5</v>
      </c>
      <c r="K25" s="89">
        <v>549.95</v>
      </c>
    </row>
    <row r="26" spans="1:11" ht="24">
      <c r="A26" s="92"/>
      <c r="B26" s="93"/>
      <c r="C26" s="94"/>
      <c r="D26" s="92"/>
      <c r="E26" s="95"/>
      <c r="F26" s="95"/>
      <c r="G26" s="95"/>
      <c r="H26" s="96" t="s">
        <v>76</v>
      </c>
      <c r="I26" s="96" t="s">
        <v>258</v>
      </c>
      <c r="J26" s="97">
        <v>5</v>
      </c>
      <c r="K26" s="97">
        <v>549.95</v>
      </c>
    </row>
    <row r="27" spans="1:11" ht="24">
      <c r="A27" s="85">
        <v>7</v>
      </c>
      <c r="B27" s="86" t="s">
        <v>60</v>
      </c>
      <c r="C27" s="91" t="s">
        <v>40</v>
      </c>
      <c r="D27" s="88" t="s">
        <v>29</v>
      </c>
      <c r="E27" s="99"/>
      <c r="F27" s="99"/>
      <c r="G27" s="99"/>
      <c r="H27" s="91"/>
      <c r="I27" s="91"/>
      <c r="J27" s="89">
        <v>1</v>
      </c>
      <c r="K27" s="89">
        <v>109.99</v>
      </c>
    </row>
    <row r="28" spans="1:11" ht="24">
      <c r="A28" s="92"/>
      <c r="B28" s="93"/>
      <c r="C28" s="94"/>
      <c r="D28" s="92"/>
      <c r="E28" s="95"/>
      <c r="F28" s="95"/>
      <c r="G28" s="95"/>
      <c r="H28" s="96" t="s">
        <v>259</v>
      </c>
      <c r="I28" s="96" t="s">
        <v>260</v>
      </c>
      <c r="J28" s="97">
        <v>1</v>
      </c>
      <c r="K28" s="97">
        <v>109.99</v>
      </c>
    </row>
    <row r="29" spans="1:11" ht="24">
      <c r="A29" s="85">
        <v>8</v>
      </c>
      <c r="B29" s="86" t="s">
        <v>63</v>
      </c>
      <c r="C29" s="87">
        <v>159</v>
      </c>
      <c r="D29" s="88" t="s">
        <v>20</v>
      </c>
      <c r="E29" s="99"/>
      <c r="F29" s="99"/>
      <c r="G29" s="99"/>
      <c r="H29" s="91"/>
      <c r="I29" s="91"/>
      <c r="J29" s="89">
        <v>1</v>
      </c>
      <c r="K29" s="89">
        <v>585</v>
      </c>
    </row>
    <row r="30" spans="1:11" ht="24">
      <c r="A30" s="92"/>
      <c r="B30" s="93"/>
      <c r="C30" s="94"/>
      <c r="D30" s="92"/>
      <c r="E30" s="95"/>
      <c r="F30" s="95"/>
      <c r="G30" s="95"/>
      <c r="H30" s="96" t="s">
        <v>21</v>
      </c>
      <c r="I30" s="96" t="s">
        <v>252</v>
      </c>
      <c r="J30" s="97">
        <v>1</v>
      </c>
      <c r="K30" s="97">
        <v>585</v>
      </c>
    </row>
    <row r="31" spans="1:11" ht="24">
      <c r="A31" s="85">
        <v>9</v>
      </c>
      <c r="B31" s="86" t="s">
        <v>65</v>
      </c>
      <c r="C31" s="91" t="s">
        <v>66</v>
      </c>
      <c r="D31" s="88" t="s">
        <v>29</v>
      </c>
      <c r="E31" s="99"/>
      <c r="F31" s="99"/>
      <c r="G31" s="99"/>
      <c r="H31" s="91"/>
      <c r="I31" s="91"/>
      <c r="J31" s="89">
        <v>5</v>
      </c>
      <c r="K31" s="89">
        <v>549.95</v>
      </c>
    </row>
    <row r="32" spans="1:11" ht="24">
      <c r="A32" s="92"/>
      <c r="B32" s="93"/>
      <c r="C32" s="94"/>
      <c r="D32" s="92"/>
      <c r="E32" s="95"/>
      <c r="F32" s="95"/>
      <c r="G32" s="95"/>
      <c r="H32" s="96" t="s">
        <v>261</v>
      </c>
      <c r="I32" s="96" t="s">
        <v>262</v>
      </c>
      <c r="J32" s="97">
        <v>3</v>
      </c>
      <c r="K32" s="97">
        <v>329.97</v>
      </c>
    </row>
    <row r="33" spans="1:11" ht="24">
      <c r="A33" s="92"/>
      <c r="B33" s="93"/>
      <c r="C33" s="94"/>
      <c r="D33" s="92"/>
      <c r="E33" s="95"/>
      <c r="F33" s="95"/>
      <c r="G33" s="95"/>
      <c r="H33" s="96" t="s">
        <v>263</v>
      </c>
      <c r="I33" s="96" t="s">
        <v>264</v>
      </c>
      <c r="J33" s="97">
        <v>2</v>
      </c>
      <c r="K33" s="97">
        <v>219.98</v>
      </c>
    </row>
    <row r="34" spans="1:11" ht="24">
      <c r="A34" s="85">
        <v>10</v>
      </c>
      <c r="B34" s="86" t="s">
        <v>69</v>
      </c>
      <c r="C34" s="91"/>
      <c r="D34" s="88" t="s">
        <v>29</v>
      </c>
      <c r="E34" s="99"/>
      <c r="F34" s="99"/>
      <c r="G34" s="99"/>
      <c r="H34" s="91"/>
      <c r="I34" s="91"/>
      <c r="J34" s="89">
        <v>1</v>
      </c>
      <c r="K34" s="90">
        <v>1067</v>
      </c>
    </row>
    <row r="35" spans="1:11" ht="24">
      <c r="A35" s="92"/>
      <c r="B35" s="93"/>
      <c r="C35" s="94"/>
      <c r="D35" s="92"/>
      <c r="E35" s="95"/>
      <c r="F35" s="95"/>
      <c r="G35" s="95"/>
      <c r="H35" s="96" t="s">
        <v>21</v>
      </c>
      <c r="I35" s="96" t="s">
        <v>252</v>
      </c>
      <c r="J35" s="97">
        <v>1</v>
      </c>
      <c r="K35" s="98">
        <v>1067</v>
      </c>
    </row>
    <row r="36" spans="1:11" ht="24">
      <c r="A36" s="85">
        <v>11</v>
      </c>
      <c r="B36" s="86" t="s">
        <v>70</v>
      </c>
      <c r="C36" s="91" t="s">
        <v>40</v>
      </c>
      <c r="D36" s="88" t="s">
        <v>29</v>
      </c>
      <c r="E36" s="99"/>
      <c r="F36" s="99"/>
      <c r="G36" s="99"/>
      <c r="H36" s="91"/>
      <c r="I36" s="91"/>
      <c r="J36" s="89">
        <v>1</v>
      </c>
      <c r="K36" s="89">
        <v>109.99</v>
      </c>
    </row>
    <row r="37" spans="1:11" ht="24">
      <c r="A37" s="92"/>
      <c r="B37" s="93"/>
      <c r="C37" s="94"/>
      <c r="D37" s="92"/>
      <c r="E37" s="95"/>
      <c r="F37" s="95"/>
      <c r="G37" s="95"/>
      <c r="H37" s="96" t="s">
        <v>221</v>
      </c>
      <c r="I37" s="96" t="s">
        <v>253</v>
      </c>
      <c r="J37" s="97">
        <v>1</v>
      </c>
      <c r="K37" s="97">
        <v>109.99</v>
      </c>
    </row>
    <row r="38" spans="1:11" ht="36">
      <c r="A38" s="85">
        <v>12</v>
      </c>
      <c r="B38" s="86" t="s">
        <v>79</v>
      </c>
      <c r="C38" s="91" t="s">
        <v>40</v>
      </c>
      <c r="D38" s="88" t="s">
        <v>29</v>
      </c>
      <c r="E38" s="99"/>
      <c r="F38" s="99"/>
      <c r="G38" s="99"/>
      <c r="H38" s="91"/>
      <c r="I38" s="91"/>
      <c r="J38" s="89">
        <v>2</v>
      </c>
      <c r="K38" s="89">
        <v>219.98</v>
      </c>
    </row>
    <row r="39" spans="1:11" ht="24">
      <c r="A39" s="92"/>
      <c r="B39" s="93"/>
      <c r="C39" s="94"/>
      <c r="D39" s="92"/>
      <c r="E39" s="95"/>
      <c r="F39" s="95"/>
      <c r="G39" s="95"/>
      <c r="H39" s="96" t="s">
        <v>76</v>
      </c>
      <c r="I39" s="96" t="s">
        <v>258</v>
      </c>
      <c r="J39" s="97">
        <v>2</v>
      </c>
      <c r="K39" s="97">
        <v>219.98</v>
      </c>
    </row>
    <row r="40" spans="1:11" ht="12.75">
      <c r="A40" s="79" t="s">
        <v>81</v>
      </c>
      <c r="B40" s="80"/>
      <c r="C40" s="80"/>
      <c r="D40" s="80"/>
      <c r="E40" s="81"/>
      <c r="F40" s="83"/>
      <c r="G40" s="83">
        <v>87048.27</v>
      </c>
      <c r="H40" s="84"/>
      <c r="I40" s="84"/>
      <c r="J40" s="83"/>
      <c r="K40" s="83">
        <v>42998.78</v>
      </c>
    </row>
    <row r="41" spans="1:11" ht="24">
      <c r="A41" s="85">
        <v>13</v>
      </c>
      <c r="B41" s="86" t="s">
        <v>82</v>
      </c>
      <c r="C41" s="87">
        <v>75</v>
      </c>
      <c r="D41" s="88" t="s">
        <v>24</v>
      </c>
      <c r="E41" s="89">
        <v>5.16</v>
      </c>
      <c r="F41" s="89">
        <v>240</v>
      </c>
      <c r="G41" s="90">
        <v>1238.4</v>
      </c>
      <c r="H41" s="91"/>
      <c r="I41" s="91"/>
      <c r="J41" s="89">
        <v>240</v>
      </c>
      <c r="K41" s="90">
        <v>1238.4</v>
      </c>
    </row>
    <row r="42" spans="1:11" ht="24">
      <c r="A42" s="92"/>
      <c r="B42" s="93"/>
      <c r="C42" s="94"/>
      <c r="D42" s="92"/>
      <c r="E42" s="95"/>
      <c r="F42" s="95"/>
      <c r="G42" s="95"/>
      <c r="H42" s="96" t="s">
        <v>265</v>
      </c>
      <c r="I42" s="96" t="s">
        <v>266</v>
      </c>
      <c r="J42" s="97">
        <v>240</v>
      </c>
      <c r="K42" s="98">
        <v>1238.4</v>
      </c>
    </row>
    <row r="43" spans="1:11" ht="12.75">
      <c r="A43" s="85">
        <v>14</v>
      </c>
      <c r="B43" s="86" t="s">
        <v>84</v>
      </c>
      <c r="C43" s="87">
        <v>16</v>
      </c>
      <c r="D43" s="88" t="s">
        <v>24</v>
      </c>
      <c r="E43" s="89">
        <v>28.7</v>
      </c>
      <c r="F43" s="89">
        <v>50</v>
      </c>
      <c r="G43" s="90">
        <v>1435</v>
      </c>
      <c r="H43" s="91"/>
      <c r="I43" s="91"/>
      <c r="J43" s="89">
        <v>30</v>
      </c>
      <c r="K43" s="89">
        <v>861</v>
      </c>
    </row>
    <row r="44" spans="1:11" ht="24">
      <c r="A44" s="92"/>
      <c r="B44" s="93"/>
      <c r="C44" s="94"/>
      <c r="D44" s="92"/>
      <c r="E44" s="95"/>
      <c r="F44" s="95"/>
      <c r="G44" s="95"/>
      <c r="H44" s="96" t="s">
        <v>267</v>
      </c>
      <c r="I44" s="96" t="s">
        <v>254</v>
      </c>
      <c r="J44" s="97">
        <v>15</v>
      </c>
      <c r="K44" s="97">
        <v>430.5</v>
      </c>
    </row>
    <row r="45" spans="1:11" ht="24">
      <c r="A45" s="92"/>
      <c r="B45" s="93"/>
      <c r="C45" s="94"/>
      <c r="D45" s="92"/>
      <c r="E45" s="95"/>
      <c r="F45" s="95"/>
      <c r="G45" s="95"/>
      <c r="H45" s="96" t="s">
        <v>244</v>
      </c>
      <c r="I45" s="96" t="s">
        <v>252</v>
      </c>
      <c r="J45" s="97">
        <v>15</v>
      </c>
      <c r="K45" s="97">
        <v>430.5</v>
      </c>
    </row>
    <row r="46" spans="1:11" ht="36">
      <c r="A46" s="85">
        <v>15</v>
      </c>
      <c r="B46" s="86" t="s">
        <v>103</v>
      </c>
      <c r="C46" s="87">
        <v>61</v>
      </c>
      <c r="D46" s="88" t="s">
        <v>24</v>
      </c>
      <c r="E46" s="90">
        <v>1782.96</v>
      </c>
      <c r="F46" s="89">
        <v>15</v>
      </c>
      <c r="G46" s="90">
        <v>26744.4</v>
      </c>
      <c r="H46" s="91"/>
      <c r="I46" s="91"/>
      <c r="J46" s="99"/>
      <c r="K46" s="99"/>
    </row>
    <row r="47" spans="1:11" ht="24">
      <c r="A47" s="85">
        <v>16</v>
      </c>
      <c r="B47" s="86" t="s">
        <v>268</v>
      </c>
      <c r="C47" s="87">
        <v>92</v>
      </c>
      <c r="D47" s="88" t="s">
        <v>24</v>
      </c>
      <c r="E47" s="89">
        <v>315</v>
      </c>
      <c r="F47" s="89">
        <v>5</v>
      </c>
      <c r="G47" s="90">
        <v>1575</v>
      </c>
      <c r="H47" s="91"/>
      <c r="I47" s="91"/>
      <c r="J47" s="99"/>
      <c r="K47" s="99"/>
    </row>
    <row r="48" spans="1:11" ht="12.75">
      <c r="A48" s="85">
        <v>17</v>
      </c>
      <c r="B48" s="86" t="s">
        <v>217</v>
      </c>
      <c r="C48" s="87">
        <v>85</v>
      </c>
      <c r="D48" s="88" t="s">
        <v>218</v>
      </c>
      <c r="E48" s="90">
        <v>1402</v>
      </c>
      <c r="F48" s="89">
        <v>2</v>
      </c>
      <c r="G48" s="90">
        <v>2804</v>
      </c>
      <c r="H48" s="91"/>
      <c r="I48" s="91"/>
      <c r="J48" s="99"/>
      <c r="K48" s="99"/>
    </row>
    <row r="49" spans="1:11" ht="24">
      <c r="A49" s="85">
        <v>18</v>
      </c>
      <c r="B49" s="86" t="s">
        <v>219</v>
      </c>
      <c r="C49" s="87">
        <v>44</v>
      </c>
      <c r="D49" s="88" t="s">
        <v>20</v>
      </c>
      <c r="E49" s="89">
        <v>512.98</v>
      </c>
      <c r="F49" s="89">
        <v>6</v>
      </c>
      <c r="G49" s="90">
        <v>3077.88</v>
      </c>
      <c r="H49" s="91"/>
      <c r="I49" s="91"/>
      <c r="J49" s="89">
        <v>6</v>
      </c>
      <c r="K49" s="90">
        <v>3077.88</v>
      </c>
    </row>
    <row r="50" spans="1:11" ht="24">
      <c r="A50" s="92"/>
      <c r="B50" s="93"/>
      <c r="C50" s="94"/>
      <c r="D50" s="92"/>
      <c r="E50" s="95"/>
      <c r="F50" s="95"/>
      <c r="G50" s="95"/>
      <c r="H50" s="96" t="s">
        <v>269</v>
      </c>
      <c r="I50" s="96" t="s">
        <v>270</v>
      </c>
      <c r="J50" s="97">
        <v>6</v>
      </c>
      <c r="K50" s="98">
        <v>3077.88</v>
      </c>
    </row>
    <row r="51" spans="1:11" ht="24">
      <c r="A51" s="85">
        <v>19</v>
      </c>
      <c r="B51" s="86" t="s">
        <v>107</v>
      </c>
      <c r="C51" s="91" t="s">
        <v>108</v>
      </c>
      <c r="D51" s="88" t="s">
        <v>109</v>
      </c>
      <c r="E51" s="89">
        <v>156.18</v>
      </c>
      <c r="F51" s="89">
        <v>12</v>
      </c>
      <c r="G51" s="90">
        <v>1874.16</v>
      </c>
      <c r="H51" s="91"/>
      <c r="I51" s="91"/>
      <c r="J51" s="89">
        <v>9</v>
      </c>
      <c r="K51" s="90">
        <v>1405.62</v>
      </c>
    </row>
    <row r="52" spans="1:11" ht="24">
      <c r="A52" s="92"/>
      <c r="B52" s="93"/>
      <c r="C52" s="94"/>
      <c r="D52" s="92"/>
      <c r="E52" s="95"/>
      <c r="F52" s="95"/>
      <c r="G52" s="95"/>
      <c r="H52" s="96" t="s">
        <v>76</v>
      </c>
      <c r="I52" s="96" t="s">
        <v>258</v>
      </c>
      <c r="J52" s="97">
        <v>1</v>
      </c>
      <c r="K52" s="97">
        <v>156.18</v>
      </c>
    </row>
    <row r="53" spans="1:11" ht="24">
      <c r="A53" s="92"/>
      <c r="B53" s="93"/>
      <c r="C53" s="94"/>
      <c r="D53" s="92"/>
      <c r="E53" s="95"/>
      <c r="F53" s="95"/>
      <c r="G53" s="95"/>
      <c r="H53" s="96" t="s">
        <v>271</v>
      </c>
      <c r="I53" s="96" t="s">
        <v>260</v>
      </c>
      <c r="J53" s="97">
        <v>1</v>
      </c>
      <c r="K53" s="97">
        <v>156.18</v>
      </c>
    </row>
    <row r="54" spans="1:11" ht="24">
      <c r="A54" s="92"/>
      <c r="B54" s="93"/>
      <c r="C54" s="94"/>
      <c r="D54" s="92"/>
      <c r="E54" s="95"/>
      <c r="F54" s="95"/>
      <c r="G54" s="95"/>
      <c r="H54" s="96" t="s">
        <v>272</v>
      </c>
      <c r="I54" s="96" t="s">
        <v>273</v>
      </c>
      <c r="J54" s="97">
        <v>5</v>
      </c>
      <c r="K54" s="97">
        <v>780.9</v>
      </c>
    </row>
    <row r="55" spans="1:11" ht="24">
      <c r="A55" s="92"/>
      <c r="B55" s="93"/>
      <c r="C55" s="94"/>
      <c r="D55" s="92"/>
      <c r="E55" s="95"/>
      <c r="F55" s="95"/>
      <c r="G55" s="95"/>
      <c r="H55" s="96" t="s">
        <v>274</v>
      </c>
      <c r="I55" s="96" t="s">
        <v>275</v>
      </c>
      <c r="J55" s="97">
        <v>2</v>
      </c>
      <c r="K55" s="97">
        <v>312.36</v>
      </c>
    </row>
    <row r="56" spans="1:11" ht="24">
      <c r="A56" s="85">
        <v>20</v>
      </c>
      <c r="B56" s="86" t="s">
        <v>112</v>
      </c>
      <c r="C56" s="87">
        <v>88</v>
      </c>
      <c r="D56" s="88" t="s">
        <v>26</v>
      </c>
      <c r="E56" s="89">
        <v>146</v>
      </c>
      <c r="F56" s="89">
        <v>1.5</v>
      </c>
      <c r="G56" s="89">
        <v>219</v>
      </c>
      <c r="H56" s="91"/>
      <c r="I56" s="91"/>
      <c r="J56" s="89">
        <v>1.5</v>
      </c>
      <c r="K56" s="89">
        <v>219</v>
      </c>
    </row>
    <row r="57" spans="1:11" ht="24">
      <c r="A57" s="92"/>
      <c r="B57" s="93"/>
      <c r="C57" s="94"/>
      <c r="D57" s="92"/>
      <c r="E57" s="95"/>
      <c r="F57" s="95"/>
      <c r="G57" s="95"/>
      <c r="H57" s="96" t="s">
        <v>247</v>
      </c>
      <c r="I57" s="96" t="s">
        <v>270</v>
      </c>
      <c r="J57" s="97">
        <v>1.5</v>
      </c>
      <c r="K57" s="97">
        <v>219</v>
      </c>
    </row>
    <row r="58" spans="1:11" ht="12.75">
      <c r="A58" s="85">
        <v>21</v>
      </c>
      <c r="B58" s="86" t="s">
        <v>228</v>
      </c>
      <c r="C58" s="87">
        <v>84</v>
      </c>
      <c r="D58" s="88" t="s">
        <v>218</v>
      </c>
      <c r="E58" s="89">
        <v>941</v>
      </c>
      <c r="F58" s="89">
        <v>2</v>
      </c>
      <c r="G58" s="90">
        <v>1882</v>
      </c>
      <c r="H58" s="91"/>
      <c r="I58" s="91"/>
      <c r="J58" s="99"/>
      <c r="K58" s="99"/>
    </row>
    <row r="59" spans="1:11" ht="24">
      <c r="A59" s="85">
        <v>22</v>
      </c>
      <c r="B59" s="86" t="s">
        <v>114</v>
      </c>
      <c r="C59" s="91"/>
      <c r="D59" s="88" t="s">
        <v>26</v>
      </c>
      <c r="E59" s="89">
        <v>1.97</v>
      </c>
      <c r="F59" s="90">
        <v>16064.4</v>
      </c>
      <c r="G59" s="90">
        <v>31646.87</v>
      </c>
      <c r="H59" s="91"/>
      <c r="I59" s="91"/>
      <c r="J59" s="90">
        <v>16064.4</v>
      </c>
      <c r="K59" s="90">
        <v>31646.88</v>
      </c>
    </row>
    <row r="60" spans="1:11" ht="24">
      <c r="A60" s="92"/>
      <c r="B60" s="93"/>
      <c r="C60" s="94"/>
      <c r="D60" s="92"/>
      <c r="E60" s="95"/>
      <c r="F60" s="95"/>
      <c r="G60" s="95"/>
      <c r="H60" s="96" t="s">
        <v>115</v>
      </c>
      <c r="I60" s="96" t="s">
        <v>276</v>
      </c>
      <c r="J60" s="98">
        <v>1338.7</v>
      </c>
      <c r="K60" s="98">
        <v>2637.24</v>
      </c>
    </row>
    <row r="61" spans="1:11" ht="24">
      <c r="A61" s="92"/>
      <c r="B61" s="93"/>
      <c r="C61" s="94"/>
      <c r="D61" s="92"/>
      <c r="E61" s="95"/>
      <c r="F61" s="95"/>
      <c r="G61" s="95"/>
      <c r="H61" s="96" t="s">
        <v>87</v>
      </c>
      <c r="I61" s="96" t="s">
        <v>277</v>
      </c>
      <c r="J61" s="98">
        <v>1338.7</v>
      </c>
      <c r="K61" s="98">
        <v>2637.24</v>
      </c>
    </row>
    <row r="62" spans="1:11" ht="24">
      <c r="A62" s="92"/>
      <c r="B62" s="93"/>
      <c r="C62" s="94"/>
      <c r="D62" s="92"/>
      <c r="E62" s="95"/>
      <c r="F62" s="95"/>
      <c r="G62" s="95"/>
      <c r="H62" s="96" t="s">
        <v>118</v>
      </c>
      <c r="I62" s="96" t="s">
        <v>278</v>
      </c>
      <c r="J62" s="98">
        <v>1338.7</v>
      </c>
      <c r="K62" s="98">
        <v>2637.24</v>
      </c>
    </row>
    <row r="63" spans="1:11" ht="24">
      <c r="A63" s="92"/>
      <c r="B63" s="93"/>
      <c r="C63" s="94"/>
      <c r="D63" s="92"/>
      <c r="E63" s="95"/>
      <c r="F63" s="95"/>
      <c r="G63" s="95"/>
      <c r="H63" s="96" t="s">
        <v>120</v>
      </c>
      <c r="I63" s="96" t="s">
        <v>279</v>
      </c>
      <c r="J63" s="98">
        <v>1338.7</v>
      </c>
      <c r="K63" s="98">
        <v>2637.24</v>
      </c>
    </row>
    <row r="64" spans="1:11" ht="24">
      <c r="A64" s="92"/>
      <c r="B64" s="93"/>
      <c r="C64" s="94"/>
      <c r="D64" s="92"/>
      <c r="E64" s="95"/>
      <c r="F64" s="95"/>
      <c r="G64" s="95"/>
      <c r="H64" s="96" t="s">
        <v>122</v>
      </c>
      <c r="I64" s="96" t="s">
        <v>280</v>
      </c>
      <c r="J64" s="98">
        <v>1338.7</v>
      </c>
      <c r="K64" s="98">
        <v>2637.24</v>
      </c>
    </row>
    <row r="65" spans="1:11" ht="24">
      <c r="A65" s="92"/>
      <c r="B65" s="93"/>
      <c r="C65" s="94"/>
      <c r="D65" s="92"/>
      <c r="E65" s="95"/>
      <c r="F65" s="95"/>
      <c r="G65" s="95"/>
      <c r="H65" s="96" t="s">
        <v>124</v>
      </c>
      <c r="I65" s="96" t="s">
        <v>281</v>
      </c>
      <c r="J65" s="98">
        <v>1338.7</v>
      </c>
      <c r="K65" s="98">
        <v>2637.24</v>
      </c>
    </row>
    <row r="66" spans="1:11" ht="24">
      <c r="A66" s="92"/>
      <c r="B66" s="93"/>
      <c r="C66" s="94"/>
      <c r="D66" s="92"/>
      <c r="E66" s="95"/>
      <c r="F66" s="95"/>
      <c r="G66" s="95"/>
      <c r="H66" s="96" t="s">
        <v>126</v>
      </c>
      <c r="I66" s="96" t="s">
        <v>282</v>
      </c>
      <c r="J66" s="98">
        <v>1338.7</v>
      </c>
      <c r="K66" s="98">
        <v>2637.24</v>
      </c>
    </row>
    <row r="67" spans="1:11" ht="24">
      <c r="A67" s="92"/>
      <c r="B67" s="93"/>
      <c r="C67" s="94"/>
      <c r="D67" s="92"/>
      <c r="E67" s="95"/>
      <c r="F67" s="95"/>
      <c r="G67" s="95"/>
      <c r="H67" s="96" t="s">
        <v>128</v>
      </c>
      <c r="I67" s="96" t="s">
        <v>283</v>
      </c>
      <c r="J67" s="98">
        <v>1338.7</v>
      </c>
      <c r="K67" s="98">
        <v>2637.24</v>
      </c>
    </row>
    <row r="68" spans="1:11" ht="24">
      <c r="A68" s="92"/>
      <c r="B68" s="93"/>
      <c r="C68" s="94"/>
      <c r="D68" s="92"/>
      <c r="E68" s="95"/>
      <c r="F68" s="95"/>
      <c r="G68" s="95"/>
      <c r="H68" s="96" t="s">
        <v>130</v>
      </c>
      <c r="I68" s="96" t="s">
        <v>284</v>
      </c>
      <c r="J68" s="98">
        <v>1338.7</v>
      </c>
      <c r="K68" s="98">
        <v>2637.24</v>
      </c>
    </row>
    <row r="69" spans="1:11" ht="24">
      <c r="A69" s="92"/>
      <c r="B69" s="93"/>
      <c r="C69" s="94"/>
      <c r="D69" s="92"/>
      <c r="E69" s="95"/>
      <c r="F69" s="95"/>
      <c r="G69" s="95"/>
      <c r="H69" s="96" t="s">
        <v>132</v>
      </c>
      <c r="I69" s="96" t="s">
        <v>285</v>
      </c>
      <c r="J69" s="98">
        <v>1338.7</v>
      </c>
      <c r="K69" s="98">
        <v>2637.24</v>
      </c>
    </row>
    <row r="70" spans="1:11" ht="24">
      <c r="A70" s="92"/>
      <c r="B70" s="93"/>
      <c r="C70" s="94"/>
      <c r="D70" s="92"/>
      <c r="E70" s="95"/>
      <c r="F70" s="95"/>
      <c r="G70" s="95"/>
      <c r="H70" s="96" t="s">
        <v>134</v>
      </c>
      <c r="I70" s="96" t="s">
        <v>286</v>
      </c>
      <c r="J70" s="98">
        <v>1338.7</v>
      </c>
      <c r="K70" s="98">
        <v>2637.24</v>
      </c>
    </row>
    <row r="71" spans="1:11" ht="24">
      <c r="A71" s="92"/>
      <c r="B71" s="93"/>
      <c r="C71" s="94"/>
      <c r="D71" s="92"/>
      <c r="E71" s="95"/>
      <c r="F71" s="95"/>
      <c r="G71" s="95"/>
      <c r="H71" s="96" t="s">
        <v>136</v>
      </c>
      <c r="I71" s="96" t="s">
        <v>287</v>
      </c>
      <c r="J71" s="98">
        <v>1338.7</v>
      </c>
      <c r="K71" s="98">
        <v>2637.24</v>
      </c>
    </row>
    <row r="72" spans="1:11" ht="12.75">
      <c r="A72" s="85">
        <v>23</v>
      </c>
      <c r="B72" s="86" t="s">
        <v>241</v>
      </c>
      <c r="C72" s="87">
        <v>33</v>
      </c>
      <c r="D72" s="88" t="s">
        <v>20</v>
      </c>
      <c r="E72" s="89">
        <v>260.98</v>
      </c>
      <c r="F72" s="89">
        <v>10</v>
      </c>
      <c r="G72" s="90">
        <v>2609.8</v>
      </c>
      <c r="H72" s="91"/>
      <c r="I72" s="91"/>
      <c r="J72" s="99"/>
      <c r="K72" s="99"/>
    </row>
    <row r="73" spans="1:11" ht="12.75">
      <c r="A73" s="85">
        <v>24</v>
      </c>
      <c r="B73" s="86" t="s">
        <v>242</v>
      </c>
      <c r="C73" s="87">
        <v>34</v>
      </c>
      <c r="D73" s="88" t="s">
        <v>20</v>
      </c>
      <c r="E73" s="89">
        <v>294.02</v>
      </c>
      <c r="F73" s="89">
        <v>20</v>
      </c>
      <c r="G73" s="90">
        <v>5880.4</v>
      </c>
      <c r="H73" s="91"/>
      <c r="I73" s="91"/>
      <c r="J73" s="99"/>
      <c r="K73" s="99"/>
    </row>
    <row r="74" spans="1:11" ht="12.75">
      <c r="A74" s="85">
        <v>25</v>
      </c>
      <c r="B74" s="86" t="s">
        <v>243</v>
      </c>
      <c r="C74" s="87">
        <v>35</v>
      </c>
      <c r="D74" s="88" t="s">
        <v>20</v>
      </c>
      <c r="E74" s="89">
        <v>377.84</v>
      </c>
      <c r="F74" s="89">
        <v>4</v>
      </c>
      <c r="G74" s="90">
        <v>1511.36</v>
      </c>
      <c r="H74" s="91"/>
      <c r="I74" s="91"/>
      <c r="J74" s="99"/>
      <c r="K74" s="99"/>
    </row>
    <row r="75" spans="1:11" ht="24">
      <c r="A75" s="85">
        <v>26</v>
      </c>
      <c r="B75" s="86" t="s">
        <v>288</v>
      </c>
      <c r="C75" s="87">
        <v>72</v>
      </c>
      <c r="D75" s="88" t="s">
        <v>20</v>
      </c>
      <c r="E75" s="90">
        <v>1916</v>
      </c>
      <c r="F75" s="89">
        <v>2</v>
      </c>
      <c r="G75" s="90">
        <v>3832</v>
      </c>
      <c r="H75" s="91"/>
      <c r="I75" s="91"/>
      <c r="J75" s="89">
        <v>2</v>
      </c>
      <c r="K75" s="90">
        <v>3832</v>
      </c>
    </row>
    <row r="76" spans="1:11" ht="24">
      <c r="A76" s="92"/>
      <c r="B76" s="93"/>
      <c r="C76" s="94"/>
      <c r="D76" s="92"/>
      <c r="E76" s="95"/>
      <c r="F76" s="95"/>
      <c r="G76" s="95"/>
      <c r="H76" s="96" t="s">
        <v>289</v>
      </c>
      <c r="I76" s="96" t="s">
        <v>260</v>
      </c>
      <c r="J76" s="97">
        <v>2</v>
      </c>
      <c r="K76" s="98">
        <v>3832</v>
      </c>
    </row>
    <row r="77" spans="1:11" ht="24">
      <c r="A77" s="85">
        <v>27</v>
      </c>
      <c r="B77" s="86" t="s">
        <v>138</v>
      </c>
      <c r="C77" s="87">
        <v>141</v>
      </c>
      <c r="D77" s="88" t="s">
        <v>20</v>
      </c>
      <c r="E77" s="89">
        <v>718</v>
      </c>
      <c r="F77" s="89">
        <v>1</v>
      </c>
      <c r="G77" s="89">
        <v>718</v>
      </c>
      <c r="H77" s="91"/>
      <c r="I77" s="91"/>
      <c r="J77" s="89">
        <v>1</v>
      </c>
      <c r="K77" s="89">
        <v>718</v>
      </c>
    </row>
    <row r="78" spans="1:11" ht="24">
      <c r="A78" s="92"/>
      <c r="B78" s="93"/>
      <c r="C78" s="94"/>
      <c r="D78" s="92"/>
      <c r="E78" s="95"/>
      <c r="F78" s="95"/>
      <c r="G78" s="95"/>
      <c r="H78" s="96" t="s">
        <v>290</v>
      </c>
      <c r="I78" s="96" t="s">
        <v>266</v>
      </c>
      <c r="J78" s="97">
        <v>1</v>
      </c>
      <c r="K78" s="97">
        <v>718</v>
      </c>
    </row>
    <row r="79" spans="1:11" ht="28.5" customHeight="1">
      <c r="A79" s="282" t="s">
        <v>145</v>
      </c>
      <c r="B79" s="263"/>
      <c r="C79" s="263"/>
      <c r="D79" s="263"/>
      <c r="E79" s="263"/>
      <c r="F79" s="264"/>
      <c r="G79" s="83">
        <v>77916.55</v>
      </c>
      <c r="H79" s="84"/>
      <c r="I79" s="84"/>
      <c r="J79" s="83"/>
      <c r="K79" s="83">
        <v>76053.57</v>
      </c>
    </row>
    <row r="80" spans="1:11" ht="12.75">
      <c r="A80" s="85">
        <v>28</v>
      </c>
      <c r="B80" s="86" t="s">
        <v>147</v>
      </c>
      <c r="C80" s="91"/>
      <c r="D80" s="88" t="s">
        <v>26</v>
      </c>
      <c r="E80" s="89">
        <v>4.23</v>
      </c>
      <c r="F80" s="90">
        <v>16064.4</v>
      </c>
      <c r="G80" s="90">
        <v>68032.73</v>
      </c>
      <c r="H80" s="91"/>
      <c r="I80" s="91"/>
      <c r="J80" s="90">
        <v>16064.4</v>
      </c>
      <c r="K80" s="90">
        <v>68032.68</v>
      </c>
    </row>
    <row r="81" spans="1:11" ht="24">
      <c r="A81" s="92"/>
      <c r="B81" s="93"/>
      <c r="C81" s="94"/>
      <c r="D81" s="92"/>
      <c r="E81" s="95"/>
      <c r="F81" s="95"/>
      <c r="G81" s="95"/>
      <c r="H81" s="96" t="s">
        <v>115</v>
      </c>
      <c r="I81" s="96" t="s">
        <v>276</v>
      </c>
      <c r="J81" s="98">
        <v>1338.7</v>
      </c>
      <c r="K81" s="98">
        <v>5669.39</v>
      </c>
    </row>
    <row r="82" spans="1:11" ht="24">
      <c r="A82" s="92"/>
      <c r="B82" s="93"/>
      <c r="C82" s="94"/>
      <c r="D82" s="92"/>
      <c r="E82" s="95"/>
      <c r="F82" s="95"/>
      <c r="G82" s="95"/>
      <c r="H82" s="96" t="s">
        <v>87</v>
      </c>
      <c r="I82" s="96" t="s">
        <v>277</v>
      </c>
      <c r="J82" s="98">
        <v>1338.7</v>
      </c>
      <c r="K82" s="98">
        <v>5669.39</v>
      </c>
    </row>
    <row r="83" spans="1:11" ht="24">
      <c r="A83" s="92"/>
      <c r="B83" s="93"/>
      <c r="C83" s="94"/>
      <c r="D83" s="92"/>
      <c r="E83" s="95"/>
      <c r="F83" s="95"/>
      <c r="G83" s="95"/>
      <c r="H83" s="96" t="s">
        <v>118</v>
      </c>
      <c r="I83" s="96" t="s">
        <v>278</v>
      </c>
      <c r="J83" s="98">
        <v>1338.7</v>
      </c>
      <c r="K83" s="98">
        <v>5669.39</v>
      </c>
    </row>
    <row r="84" spans="1:11" ht="24">
      <c r="A84" s="92"/>
      <c r="B84" s="93"/>
      <c r="C84" s="94"/>
      <c r="D84" s="92"/>
      <c r="E84" s="95"/>
      <c r="F84" s="95"/>
      <c r="G84" s="95"/>
      <c r="H84" s="96" t="s">
        <v>120</v>
      </c>
      <c r="I84" s="96" t="s">
        <v>279</v>
      </c>
      <c r="J84" s="98">
        <v>1338.7</v>
      </c>
      <c r="K84" s="98">
        <v>5669.39</v>
      </c>
    </row>
    <row r="85" spans="1:11" ht="24">
      <c r="A85" s="92"/>
      <c r="B85" s="93"/>
      <c r="C85" s="94"/>
      <c r="D85" s="92"/>
      <c r="E85" s="95"/>
      <c r="F85" s="95"/>
      <c r="G85" s="95"/>
      <c r="H85" s="96" t="s">
        <v>122</v>
      </c>
      <c r="I85" s="96" t="s">
        <v>280</v>
      </c>
      <c r="J85" s="98">
        <v>1338.7</v>
      </c>
      <c r="K85" s="98">
        <v>5669.39</v>
      </c>
    </row>
    <row r="86" spans="1:11" ht="24">
      <c r="A86" s="92"/>
      <c r="B86" s="93"/>
      <c r="C86" s="94"/>
      <c r="D86" s="92"/>
      <c r="E86" s="95"/>
      <c r="F86" s="95"/>
      <c r="G86" s="95"/>
      <c r="H86" s="96" t="s">
        <v>124</v>
      </c>
      <c r="I86" s="96" t="s">
        <v>281</v>
      </c>
      <c r="J86" s="98">
        <v>1338.7</v>
      </c>
      <c r="K86" s="98">
        <v>5669.39</v>
      </c>
    </row>
    <row r="87" spans="1:11" ht="24">
      <c r="A87" s="92"/>
      <c r="B87" s="93"/>
      <c r="C87" s="94"/>
      <c r="D87" s="92"/>
      <c r="E87" s="95"/>
      <c r="F87" s="95"/>
      <c r="G87" s="95"/>
      <c r="H87" s="96" t="s">
        <v>126</v>
      </c>
      <c r="I87" s="96" t="s">
        <v>282</v>
      </c>
      <c r="J87" s="98">
        <v>1338.7</v>
      </c>
      <c r="K87" s="98">
        <v>5669.39</v>
      </c>
    </row>
    <row r="88" spans="1:11" ht="24">
      <c r="A88" s="92"/>
      <c r="B88" s="93"/>
      <c r="C88" s="94"/>
      <c r="D88" s="92"/>
      <c r="E88" s="95"/>
      <c r="F88" s="95"/>
      <c r="G88" s="95"/>
      <c r="H88" s="96" t="s">
        <v>128</v>
      </c>
      <c r="I88" s="96" t="s">
        <v>283</v>
      </c>
      <c r="J88" s="98">
        <v>1338.7</v>
      </c>
      <c r="K88" s="98">
        <v>5669.39</v>
      </c>
    </row>
    <row r="89" spans="1:11" ht="24">
      <c r="A89" s="92"/>
      <c r="B89" s="93"/>
      <c r="C89" s="94"/>
      <c r="D89" s="92"/>
      <c r="E89" s="95"/>
      <c r="F89" s="95"/>
      <c r="G89" s="95"/>
      <c r="H89" s="96" t="s">
        <v>130</v>
      </c>
      <c r="I89" s="96" t="s">
        <v>284</v>
      </c>
      <c r="J89" s="98">
        <v>1338.7</v>
      </c>
      <c r="K89" s="98">
        <v>5669.39</v>
      </c>
    </row>
    <row r="90" spans="1:11" ht="24">
      <c r="A90" s="92"/>
      <c r="B90" s="93"/>
      <c r="C90" s="94"/>
      <c r="D90" s="92"/>
      <c r="E90" s="95"/>
      <c r="F90" s="95"/>
      <c r="G90" s="95"/>
      <c r="H90" s="96" t="s">
        <v>132</v>
      </c>
      <c r="I90" s="96" t="s">
        <v>285</v>
      </c>
      <c r="J90" s="98">
        <v>1338.7</v>
      </c>
      <c r="K90" s="98">
        <v>5669.39</v>
      </c>
    </row>
    <row r="91" spans="1:11" ht="24">
      <c r="A91" s="92"/>
      <c r="B91" s="93"/>
      <c r="C91" s="94"/>
      <c r="D91" s="92"/>
      <c r="E91" s="95"/>
      <c r="F91" s="95"/>
      <c r="G91" s="95"/>
      <c r="H91" s="96" t="s">
        <v>134</v>
      </c>
      <c r="I91" s="96" t="s">
        <v>286</v>
      </c>
      <c r="J91" s="98">
        <v>1338.7</v>
      </c>
      <c r="K91" s="98">
        <v>5669.39</v>
      </c>
    </row>
    <row r="92" spans="1:11" ht="24">
      <c r="A92" s="92"/>
      <c r="B92" s="93"/>
      <c r="C92" s="94"/>
      <c r="D92" s="92"/>
      <c r="E92" s="95"/>
      <c r="F92" s="95"/>
      <c r="G92" s="95"/>
      <c r="H92" s="96" t="s">
        <v>136</v>
      </c>
      <c r="I92" s="96" t="s">
        <v>287</v>
      </c>
      <c r="J92" s="98">
        <v>1338.7</v>
      </c>
      <c r="K92" s="98">
        <v>5669.39</v>
      </c>
    </row>
    <row r="93" spans="1:11" ht="12.75">
      <c r="A93" s="85">
        <v>29</v>
      </c>
      <c r="B93" s="86" t="s">
        <v>148</v>
      </c>
      <c r="C93" s="91"/>
      <c r="D93" s="88" t="s">
        <v>149</v>
      </c>
      <c r="E93" s="89">
        <v>0.32</v>
      </c>
      <c r="F93" s="90">
        <v>1929.2</v>
      </c>
      <c r="G93" s="89">
        <v>617.34</v>
      </c>
      <c r="H93" s="91"/>
      <c r="I93" s="91"/>
      <c r="J93" s="90">
        <v>1929.2</v>
      </c>
      <c r="K93" s="89">
        <v>192.92</v>
      </c>
    </row>
    <row r="94" spans="1:11" ht="24">
      <c r="A94" s="92"/>
      <c r="B94" s="93"/>
      <c r="C94" s="94"/>
      <c r="D94" s="92"/>
      <c r="E94" s="95"/>
      <c r="F94" s="95"/>
      <c r="G94" s="95"/>
      <c r="H94" s="96" t="s">
        <v>150</v>
      </c>
      <c r="I94" s="96" t="s">
        <v>276</v>
      </c>
      <c r="J94" s="97">
        <v>482.3</v>
      </c>
      <c r="K94" s="97">
        <v>48.23</v>
      </c>
    </row>
    <row r="95" spans="1:11" ht="24">
      <c r="A95" s="92"/>
      <c r="B95" s="93"/>
      <c r="C95" s="94"/>
      <c r="D95" s="92"/>
      <c r="E95" s="95"/>
      <c r="F95" s="95"/>
      <c r="G95" s="95"/>
      <c r="H95" s="96" t="s">
        <v>90</v>
      </c>
      <c r="I95" s="96" t="s">
        <v>279</v>
      </c>
      <c r="J95" s="97">
        <v>482.3</v>
      </c>
      <c r="K95" s="97">
        <v>48.23</v>
      </c>
    </row>
    <row r="96" spans="1:11" ht="24">
      <c r="A96" s="92"/>
      <c r="B96" s="93"/>
      <c r="C96" s="94"/>
      <c r="D96" s="92"/>
      <c r="E96" s="95"/>
      <c r="F96" s="95"/>
      <c r="G96" s="95"/>
      <c r="H96" s="96" t="s">
        <v>47</v>
      </c>
      <c r="I96" s="96" t="s">
        <v>282</v>
      </c>
      <c r="J96" s="97">
        <v>482.3</v>
      </c>
      <c r="K96" s="97">
        <v>48.23</v>
      </c>
    </row>
    <row r="97" spans="1:11" ht="24">
      <c r="A97" s="92"/>
      <c r="B97" s="93"/>
      <c r="C97" s="94"/>
      <c r="D97" s="92"/>
      <c r="E97" s="95"/>
      <c r="F97" s="95"/>
      <c r="G97" s="95"/>
      <c r="H97" s="96" t="s">
        <v>151</v>
      </c>
      <c r="I97" s="96" t="s">
        <v>285</v>
      </c>
      <c r="J97" s="97">
        <v>482.3</v>
      </c>
      <c r="K97" s="97">
        <v>48.23</v>
      </c>
    </row>
    <row r="98" spans="1:11" ht="12.75">
      <c r="A98" s="85">
        <v>30</v>
      </c>
      <c r="B98" s="86" t="s">
        <v>152</v>
      </c>
      <c r="C98" s="91"/>
      <c r="D98" s="88" t="s">
        <v>149</v>
      </c>
      <c r="E98" s="89">
        <v>2.97</v>
      </c>
      <c r="F98" s="89">
        <v>482.3</v>
      </c>
      <c r="G98" s="90">
        <v>1432.43</v>
      </c>
      <c r="H98" s="91"/>
      <c r="I98" s="91"/>
      <c r="J98" s="99"/>
      <c r="K98" s="99"/>
    </row>
    <row r="99" spans="1:11" ht="24">
      <c r="A99" s="85">
        <v>31</v>
      </c>
      <c r="B99" s="86" t="s">
        <v>146</v>
      </c>
      <c r="C99" s="91"/>
      <c r="D99" s="88" t="s">
        <v>29</v>
      </c>
      <c r="E99" s="89">
        <v>522.27</v>
      </c>
      <c r="F99" s="89">
        <v>15</v>
      </c>
      <c r="G99" s="90">
        <v>7834.05</v>
      </c>
      <c r="H99" s="91"/>
      <c r="I99" s="91"/>
      <c r="J99" s="89">
        <f>J100+J102+J111+J116</f>
        <v>14.350000000000001</v>
      </c>
      <c r="K99" s="89">
        <f>K100+K102+K111+K116</f>
        <v>7827.969999999999</v>
      </c>
    </row>
    <row r="100" spans="1:11" ht="24">
      <c r="A100" s="85"/>
      <c r="B100" s="86" t="s">
        <v>153</v>
      </c>
      <c r="C100" s="91"/>
      <c r="D100" s="88" t="s">
        <v>29</v>
      </c>
      <c r="E100" s="99"/>
      <c r="F100" s="99"/>
      <c r="G100" s="99"/>
      <c r="H100" s="91"/>
      <c r="I100" s="91"/>
      <c r="J100" s="89">
        <v>0.73</v>
      </c>
      <c r="K100" s="89">
        <v>365</v>
      </c>
    </row>
    <row r="101" spans="1:11" ht="24">
      <c r="A101" s="92"/>
      <c r="B101" s="93"/>
      <c r="C101" s="94"/>
      <c r="D101" s="92"/>
      <c r="E101" s="95"/>
      <c r="F101" s="95"/>
      <c r="G101" s="95"/>
      <c r="H101" s="96" t="s">
        <v>154</v>
      </c>
      <c r="I101" s="96" t="s">
        <v>283</v>
      </c>
      <c r="J101" s="97">
        <v>0.73</v>
      </c>
      <c r="K101" s="97">
        <v>365</v>
      </c>
    </row>
    <row r="102" spans="1:11" ht="24">
      <c r="A102" s="85"/>
      <c r="B102" s="86" t="s">
        <v>155</v>
      </c>
      <c r="C102" s="91"/>
      <c r="D102" s="88" t="s">
        <v>29</v>
      </c>
      <c r="E102" s="99"/>
      <c r="F102" s="99"/>
      <c r="G102" s="99"/>
      <c r="H102" s="91"/>
      <c r="I102" s="91"/>
      <c r="J102" s="89">
        <v>10.39</v>
      </c>
      <c r="K102" s="90">
        <v>5007.98</v>
      </c>
    </row>
    <row r="103" spans="1:11" ht="24">
      <c r="A103" s="92"/>
      <c r="B103" s="93"/>
      <c r="C103" s="94"/>
      <c r="D103" s="92"/>
      <c r="E103" s="95"/>
      <c r="F103" s="95"/>
      <c r="G103" s="95"/>
      <c r="H103" s="96" t="s">
        <v>115</v>
      </c>
      <c r="I103" s="96" t="s">
        <v>276</v>
      </c>
      <c r="J103" s="97">
        <v>1.29</v>
      </c>
      <c r="K103" s="97">
        <v>621.78</v>
      </c>
    </row>
    <row r="104" spans="1:11" ht="24">
      <c r="A104" s="92"/>
      <c r="B104" s="93"/>
      <c r="C104" s="94"/>
      <c r="D104" s="92"/>
      <c r="E104" s="95"/>
      <c r="F104" s="95"/>
      <c r="G104" s="95"/>
      <c r="H104" s="96" t="s">
        <v>87</v>
      </c>
      <c r="I104" s="96" t="s">
        <v>277</v>
      </c>
      <c r="J104" s="97">
        <v>2.2</v>
      </c>
      <c r="K104" s="98">
        <v>1060.4</v>
      </c>
    </row>
    <row r="105" spans="1:11" ht="24">
      <c r="A105" s="92"/>
      <c r="B105" s="93"/>
      <c r="C105" s="94"/>
      <c r="D105" s="92"/>
      <c r="E105" s="95"/>
      <c r="F105" s="95"/>
      <c r="G105" s="95"/>
      <c r="H105" s="96" t="s">
        <v>118</v>
      </c>
      <c r="I105" s="96" t="s">
        <v>278</v>
      </c>
      <c r="J105" s="97">
        <v>3</v>
      </c>
      <c r="K105" s="98">
        <v>1446</v>
      </c>
    </row>
    <row r="106" spans="1:11" ht="24">
      <c r="A106" s="92"/>
      <c r="B106" s="93"/>
      <c r="C106" s="94"/>
      <c r="D106" s="92"/>
      <c r="E106" s="95"/>
      <c r="F106" s="95"/>
      <c r="G106" s="95"/>
      <c r="H106" s="96" t="s">
        <v>120</v>
      </c>
      <c r="I106" s="96" t="s">
        <v>279</v>
      </c>
      <c r="J106" s="97">
        <v>0.6</v>
      </c>
      <c r="K106" s="97">
        <v>289.2</v>
      </c>
    </row>
    <row r="107" spans="1:11" ht="24">
      <c r="A107" s="92"/>
      <c r="B107" s="93"/>
      <c r="C107" s="94"/>
      <c r="D107" s="92"/>
      <c r="E107" s="95"/>
      <c r="F107" s="95"/>
      <c r="G107" s="95"/>
      <c r="H107" s="96" t="s">
        <v>122</v>
      </c>
      <c r="I107" s="96" t="s">
        <v>280</v>
      </c>
      <c r="J107" s="97">
        <v>0.8</v>
      </c>
      <c r="K107" s="97">
        <v>385.6</v>
      </c>
    </row>
    <row r="108" spans="1:11" ht="24">
      <c r="A108" s="92"/>
      <c r="B108" s="93"/>
      <c r="C108" s="94"/>
      <c r="D108" s="92"/>
      <c r="E108" s="95"/>
      <c r="F108" s="95"/>
      <c r="G108" s="95"/>
      <c r="H108" s="96" t="s">
        <v>154</v>
      </c>
      <c r="I108" s="96" t="s">
        <v>252</v>
      </c>
      <c r="J108" s="97">
        <v>0.2</v>
      </c>
      <c r="K108" s="97">
        <v>96.4</v>
      </c>
    </row>
    <row r="109" spans="1:11" ht="24">
      <c r="A109" s="92"/>
      <c r="B109" s="93"/>
      <c r="C109" s="94"/>
      <c r="D109" s="92"/>
      <c r="E109" s="95"/>
      <c r="F109" s="95"/>
      <c r="G109" s="95"/>
      <c r="H109" s="96" t="s">
        <v>151</v>
      </c>
      <c r="I109" s="96" t="s">
        <v>285</v>
      </c>
      <c r="J109" s="97">
        <v>0.37</v>
      </c>
      <c r="K109" s="97">
        <v>178.34</v>
      </c>
    </row>
    <row r="110" spans="1:11" ht="24">
      <c r="A110" s="92"/>
      <c r="B110" s="93"/>
      <c r="C110" s="94"/>
      <c r="D110" s="92"/>
      <c r="E110" s="95"/>
      <c r="F110" s="95"/>
      <c r="G110" s="95"/>
      <c r="H110" s="96" t="s">
        <v>136</v>
      </c>
      <c r="I110" s="96" t="s">
        <v>287</v>
      </c>
      <c r="J110" s="97">
        <v>1.93</v>
      </c>
      <c r="K110" s="97">
        <v>930.26</v>
      </c>
    </row>
    <row r="111" spans="1:11" ht="24">
      <c r="A111" s="85"/>
      <c r="B111" s="86" t="s">
        <v>156</v>
      </c>
      <c r="C111" s="91"/>
      <c r="D111" s="88" t="s">
        <v>29</v>
      </c>
      <c r="E111" s="99"/>
      <c r="F111" s="99"/>
      <c r="G111" s="99"/>
      <c r="H111" s="91"/>
      <c r="I111" s="91"/>
      <c r="J111" s="89">
        <v>2.73</v>
      </c>
      <c r="K111" s="90">
        <v>1946.49</v>
      </c>
    </row>
    <row r="112" spans="1:11" ht="24">
      <c r="A112" s="92"/>
      <c r="B112" s="93"/>
      <c r="C112" s="94"/>
      <c r="D112" s="92"/>
      <c r="E112" s="95"/>
      <c r="F112" s="95"/>
      <c r="G112" s="95"/>
      <c r="H112" s="96" t="s">
        <v>87</v>
      </c>
      <c r="I112" s="96" t="s">
        <v>277</v>
      </c>
      <c r="J112" s="97">
        <v>0.5</v>
      </c>
      <c r="K112" s="97">
        <v>356.5</v>
      </c>
    </row>
    <row r="113" spans="1:11" ht="24">
      <c r="A113" s="92"/>
      <c r="B113" s="93"/>
      <c r="C113" s="94"/>
      <c r="D113" s="92"/>
      <c r="E113" s="95"/>
      <c r="F113" s="95"/>
      <c r="G113" s="95"/>
      <c r="H113" s="96" t="s">
        <v>118</v>
      </c>
      <c r="I113" s="96" t="s">
        <v>278</v>
      </c>
      <c r="J113" s="97">
        <v>0.6</v>
      </c>
      <c r="K113" s="97">
        <v>427.8</v>
      </c>
    </row>
    <row r="114" spans="1:11" ht="24">
      <c r="A114" s="92"/>
      <c r="B114" s="93"/>
      <c r="C114" s="94"/>
      <c r="D114" s="92"/>
      <c r="E114" s="95"/>
      <c r="F114" s="95"/>
      <c r="G114" s="95"/>
      <c r="H114" s="96" t="s">
        <v>120</v>
      </c>
      <c r="I114" s="96" t="s">
        <v>279</v>
      </c>
      <c r="J114" s="97">
        <v>1.26</v>
      </c>
      <c r="K114" s="97">
        <v>898.38</v>
      </c>
    </row>
    <row r="115" spans="1:11" ht="24">
      <c r="A115" s="92"/>
      <c r="B115" s="93"/>
      <c r="C115" s="94"/>
      <c r="D115" s="92"/>
      <c r="E115" s="95"/>
      <c r="F115" s="95"/>
      <c r="G115" s="95"/>
      <c r="H115" s="96" t="s">
        <v>136</v>
      </c>
      <c r="I115" s="96" t="s">
        <v>287</v>
      </c>
      <c r="J115" s="97">
        <v>0.37</v>
      </c>
      <c r="K115" s="97">
        <v>263.81</v>
      </c>
    </row>
    <row r="116" spans="1:11" ht="24">
      <c r="A116" s="85"/>
      <c r="B116" s="86" t="s">
        <v>157</v>
      </c>
      <c r="C116" s="91"/>
      <c r="D116" s="88" t="s">
        <v>29</v>
      </c>
      <c r="E116" s="99"/>
      <c r="F116" s="99"/>
      <c r="G116" s="99"/>
      <c r="H116" s="91"/>
      <c r="I116" s="91"/>
      <c r="J116" s="89">
        <v>0.5</v>
      </c>
      <c r="K116" s="89">
        <v>508.5</v>
      </c>
    </row>
    <row r="117" spans="1:11" ht="24">
      <c r="A117" s="92"/>
      <c r="B117" s="93"/>
      <c r="C117" s="94"/>
      <c r="D117" s="92"/>
      <c r="E117" s="95"/>
      <c r="F117" s="95"/>
      <c r="G117" s="95"/>
      <c r="H117" s="96" t="s">
        <v>118</v>
      </c>
      <c r="I117" s="96" t="s">
        <v>278</v>
      </c>
      <c r="J117" s="97">
        <v>0.5</v>
      </c>
      <c r="K117" s="97">
        <v>508.5</v>
      </c>
    </row>
    <row r="118" spans="1:11" ht="12.75">
      <c r="A118" s="79" t="s">
        <v>158</v>
      </c>
      <c r="B118" s="80"/>
      <c r="C118" s="80"/>
      <c r="D118" s="80"/>
      <c r="E118" s="81"/>
      <c r="F118" s="82">
        <v>396</v>
      </c>
      <c r="G118" s="83">
        <v>9174.13</v>
      </c>
      <c r="H118" s="84"/>
      <c r="I118" s="84"/>
      <c r="J118" s="82">
        <v>396</v>
      </c>
      <c r="K118" s="83">
        <v>9174.12</v>
      </c>
    </row>
    <row r="119" spans="1:11" ht="36">
      <c r="A119" s="85">
        <v>32</v>
      </c>
      <c r="B119" s="86" t="s">
        <v>158</v>
      </c>
      <c r="C119" s="91"/>
      <c r="D119" s="88" t="s">
        <v>20</v>
      </c>
      <c r="E119" s="89">
        <v>23.17</v>
      </c>
      <c r="F119" s="89">
        <v>396</v>
      </c>
      <c r="G119" s="90">
        <v>9174.13</v>
      </c>
      <c r="H119" s="91"/>
      <c r="I119" s="91"/>
      <c r="J119" s="89">
        <v>396</v>
      </c>
      <c r="K119" s="90">
        <v>9174.12</v>
      </c>
    </row>
    <row r="120" spans="1:11" ht="24">
      <c r="A120" s="92"/>
      <c r="B120" s="93"/>
      <c r="C120" s="94"/>
      <c r="D120" s="92"/>
      <c r="E120" s="95"/>
      <c r="F120" s="95"/>
      <c r="G120" s="95"/>
      <c r="H120" s="96" t="s">
        <v>115</v>
      </c>
      <c r="I120" s="96" t="s">
        <v>276</v>
      </c>
      <c r="J120" s="97">
        <v>33</v>
      </c>
      <c r="K120" s="97">
        <v>764.51</v>
      </c>
    </row>
    <row r="121" spans="1:11" ht="24">
      <c r="A121" s="92"/>
      <c r="B121" s="93"/>
      <c r="C121" s="94"/>
      <c r="D121" s="92"/>
      <c r="E121" s="95"/>
      <c r="F121" s="95"/>
      <c r="G121" s="95"/>
      <c r="H121" s="96" t="s">
        <v>87</v>
      </c>
      <c r="I121" s="96" t="s">
        <v>277</v>
      </c>
      <c r="J121" s="97">
        <v>33</v>
      </c>
      <c r="K121" s="97">
        <v>764.51</v>
      </c>
    </row>
    <row r="122" spans="1:11" ht="24">
      <c r="A122" s="92"/>
      <c r="B122" s="93"/>
      <c r="C122" s="94"/>
      <c r="D122" s="92"/>
      <c r="E122" s="95"/>
      <c r="F122" s="95"/>
      <c r="G122" s="95"/>
      <c r="H122" s="96" t="s">
        <v>118</v>
      </c>
      <c r="I122" s="96" t="s">
        <v>278</v>
      </c>
      <c r="J122" s="97">
        <v>33</v>
      </c>
      <c r="K122" s="97">
        <v>764.51</v>
      </c>
    </row>
    <row r="123" spans="1:11" ht="24">
      <c r="A123" s="92"/>
      <c r="B123" s="93"/>
      <c r="C123" s="94"/>
      <c r="D123" s="92"/>
      <c r="E123" s="95"/>
      <c r="F123" s="95"/>
      <c r="G123" s="95"/>
      <c r="H123" s="96" t="s">
        <v>120</v>
      </c>
      <c r="I123" s="96" t="s">
        <v>279</v>
      </c>
      <c r="J123" s="97">
        <v>33</v>
      </c>
      <c r="K123" s="97">
        <v>764.51</v>
      </c>
    </row>
    <row r="124" spans="1:11" ht="24">
      <c r="A124" s="92"/>
      <c r="B124" s="93"/>
      <c r="C124" s="94"/>
      <c r="D124" s="92"/>
      <c r="E124" s="95"/>
      <c r="F124" s="95"/>
      <c r="G124" s="95"/>
      <c r="H124" s="96" t="s">
        <v>122</v>
      </c>
      <c r="I124" s="96" t="s">
        <v>280</v>
      </c>
      <c r="J124" s="97">
        <v>33</v>
      </c>
      <c r="K124" s="97">
        <v>764.51</v>
      </c>
    </row>
    <row r="125" spans="1:11" ht="24">
      <c r="A125" s="92"/>
      <c r="B125" s="93"/>
      <c r="C125" s="94"/>
      <c r="D125" s="92"/>
      <c r="E125" s="95"/>
      <c r="F125" s="95"/>
      <c r="G125" s="95"/>
      <c r="H125" s="96" t="s">
        <v>124</v>
      </c>
      <c r="I125" s="96" t="s">
        <v>281</v>
      </c>
      <c r="J125" s="97">
        <v>33</v>
      </c>
      <c r="K125" s="97">
        <v>764.51</v>
      </c>
    </row>
    <row r="126" spans="1:11" ht="24">
      <c r="A126" s="92"/>
      <c r="B126" s="93"/>
      <c r="C126" s="94"/>
      <c r="D126" s="92"/>
      <c r="E126" s="95"/>
      <c r="F126" s="95"/>
      <c r="G126" s="95"/>
      <c r="H126" s="96" t="s">
        <v>126</v>
      </c>
      <c r="I126" s="96" t="s">
        <v>282</v>
      </c>
      <c r="J126" s="97">
        <v>33</v>
      </c>
      <c r="K126" s="97">
        <v>764.51</v>
      </c>
    </row>
    <row r="127" spans="1:11" ht="24">
      <c r="A127" s="92"/>
      <c r="B127" s="93"/>
      <c r="C127" s="94"/>
      <c r="D127" s="92"/>
      <c r="E127" s="95"/>
      <c r="F127" s="95"/>
      <c r="G127" s="95"/>
      <c r="H127" s="96" t="s">
        <v>128</v>
      </c>
      <c r="I127" s="96" t="s">
        <v>283</v>
      </c>
      <c r="J127" s="97">
        <v>33</v>
      </c>
      <c r="K127" s="97">
        <v>764.51</v>
      </c>
    </row>
    <row r="128" spans="1:11" ht="24">
      <c r="A128" s="92"/>
      <c r="B128" s="93"/>
      <c r="C128" s="94"/>
      <c r="D128" s="92"/>
      <c r="E128" s="95"/>
      <c r="F128" s="95"/>
      <c r="G128" s="95"/>
      <c r="H128" s="96" t="s">
        <v>130</v>
      </c>
      <c r="I128" s="96" t="s">
        <v>284</v>
      </c>
      <c r="J128" s="97">
        <v>33</v>
      </c>
      <c r="K128" s="97">
        <v>764.51</v>
      </c>
    </row>
    <row r="129" spans="1:11" ht="24">
      <c r="A129" s="92"/>
      <c r="B129" s="93"/>
      <c r="C129" s="94"/>
      <c r="D129" s="92"/>
      <c r="E129" s="95"/>
      <c r="F129" s="95"/>
      <c r="G129" s="95"/>
      <c r="H129" s="96" t="s">
        <v>132</v>
      </c>
      <c r="I129" s="96" t="s">
        <v>285</v>
      </c>
      <c r="J129" s="97">
        <v>33</v>
      </c>
      <c r="K129" s="97">
        <v>764.51</v>
      </c>
    </row>
    <row r="130" spans="1:11" ht="24">
      <c r="A130" s="92"/>
      <c r="B130" s="93"/>
      <c r="C130" s="94"/>
      <c r="D130" s="92"/>
      <c r="E130" s="95"/>
      <c r="F130" s="95"/>
      <c r="G130" s="95"/>
      <c r="H130" s="96" t="s">
        <v>134</v>
      </c>
      <c r="I130" s="96" t="s">
        <v>286</v>
      </c>
      <c r="J130" s="97">
        <v>33</v>
      </c>
      <c r="K130" s="97">
        <v>764.51</v>
      </c>
    </row>
    <row r="131" spans="1:11" ht="24">
      <c r="A131" s="92"/>
      <c r="B131" s="93"/>
      <c r="C131" s="94"/>
      <c r="D131" s="92"/>
      <c r="E131" s="95"/>
      <c r="F131" s="95"/>
      <c r="G131" s="95"/>
      <c r="H131" s="96" t="s">
        <v>136</v>
      </c>
      <c r="I131" s="96" t="s">
        <v>287</v>
      </c>
      <c r="J131" s="97">
        <v>33</v>
      </c>
      <c r="K131" s="97">
        <v>764.51</v>
      </c>
    </row>
    <row r="132" spans="1:11" ht="12.75">
      <c r="A132" s="79" t="s">
        <v>159</v>
      </c>
      <c r="B132" s="80"/>
      <c r="C132" s="80"/>
      <c r="D132" s="80"/>
      <c r="E132" s="81"/>
      <c r="F132" s="82">
        <v>95.04</v>
      </c>
      <c r="G132" s="83">
        <v>21208.18</v>
      </c>
      <c r="H132" s="84"/>
      <c r="I132" s="84"/>
      <c r="J132" s="82">
        <v>95.04</v>
      </c>
      <c r="K132" s="83">
        <v>21208.2</v>
      </c>
    </row>
    <row r="133" spans="1:11" ht="12.75">
      <c r="A133" s="85">
        <v>33</v>
      </c>
      <c r="B133" s="86" t="s">
        <v>160</v>
      </c>
      <c r="C133" s="91"/>
      <c r="D133" s="88" t="s">
        <v>18</v>
      </c>
      <c r="E133" s="89">
        <v>223.15</v>
      </c>
      <c r="F133" s="89">
        <v>95.04</v>
      </c>
      <c r="G133" s="90">
        <v>21208.18</v>
      </c>
      <c r="H133" s="91"/>
      <c r="I133" s="91"/>
      <c r="J133" s="89">
        <v>95.04</v>
      </c>
      <c r="K133" s="90">
        <v>21208.2</v>
      </c>
    </row>
    <row r="134" spans="1:11" ht="24">
      <c r="A134" s="92"/>
      <c r="B134" s="93"/>
      <c r="C134" s="94"/>
      <c r="D134" s="92"/>
      <c r="E134" s="95"/>
      <c r="F134" s="95"/>
      <c r="G134" s="95"/>
      <c r="H134" s="96" t="s">
        <v>115</v>
      </c>
      <c r="I134" s="96" t="s">
        <v>276</v>
      </c>
      <c r="J134" s="97">
        <v>7.92</v>
      </c>
      <c r="K134" s="98">
        <v>1767.35</v>
      </c>
    </row>
    <row r="135" spans="1:11" ht="24">
      <c r="A135" s="92"/>
      <c r="B135" s="93"/>
      <c r="C135" s="94"/>
      <c r="D135" s="92"/>
      <c r="E135" s="95"/>
      <c r="F135" s="95"/>
      <c r="G135" s="95"/>
      <c r="H135" s="96" t="s">
        <v>87</v>
      </c>
      <c r="I135" s="96" t="s">
        <v>277</v>
      </c>
      <c r="J135" s="97">
        <v>7.92</v>
      </c>
      <c r="K135" s="98">
        <v>1767.35</v>
      </c>
    </row>
    <row r="136" spans="1:11" ht="24">
      <c r="A136" s="92"/>
      <c r="B136" s="93"/>
      <c r="C136" s="94"/>
      <c r="D136" s="92"/>
      <c r="E136" s="95"/>
      <c r="F136" s="95"/>
      <c r="G136" s="95"/>
      <c r="H136" s="96" t="s">
        <v>118</v>
      </c>
      <c r="I136" s="96" t="s">
        <v>278</v>
      </c>
      <c r="J136" s="97">
        <v>7.92</v>
      </c>
      <c r="K136" s="98">
        <v>1767.35</v>
      </c>
    </row>
    <row r="137" spans="1:11" ht="24">
      <c r="A137" s="92"/>
      <c r="B137" s="93"/>
      <c r="C137" s="94"/>
      <c r="D137" s="92"/>
      <c r="E137" s="95"/>
      <c r="F137" s="95"/>
      <c r="G137" s="95"/>
      <c r="H137" s="96" t="s">
        <v>120</v>
      </c>
      <c r="I137" s="96" t="s">
        <v>279</v>
      </c>
      <c r="J137" s="97">
        <v>7.92</v>
      </c>
      <c r="K137" s="98">
        <v>1767.35</v>
      </c>
    </row>
    <row r="138" spans="1:11" ht="24">
      <c r="A138" s="92"/>
      <c r="B138" s="93"/>
      <c r="C138" s="94"/>
      <c r="D138" s="92"/>
      <c r="E138" s="95"/>
      <c r="F138" s="95"/>
      <c r="G138" s="95"/>
      <c r="H138" s="96" t="s">
        <v>122</v>
      </c>
      <c r="I138" s="96" t="s">
        <v>280</v>
      </c>
      <c r="J138" s="97">
        <v>7.92</v>
      </c>
      <c r="K138" s="98">
        <v>1767.35</v>
      </c>
    </row>
    <row r="139" spans="1:11" ht="24">
      <c r="A139" s="92"/>
      <c r="B139" s="93"/>
      <c r="C139" s="94"/>
      <c r="D139" s="92"/>
      <c r="E139" s="95"/>
      <c r="F139" s="95"/>
      <c r="G139" s="95"/>
      <c r="H139" s="96" t="s">
        <v>124</v>
      </c>
      <c r="I139" s="96" t="s">
        <v>281</v>
      </c>
      <c r="J139" s="97">
        <v>7.92</v>
      </c>
      <c r="K139" s="98">
        <v>1767.35</v>
      </c>
    </row>
    <row r="140" spans="1:11" ht="24">
      <c r="A140" s="92"/>
      <c r="B140" s="93"/>
      <c r="C140" s="94"/>
      <c r="D140" s="92"/>
      <c r="E140" s="95"/>
      <c r="F140" s="95"/>
      <c r="G140" s="95"/>
      <c r="H140" s="96" t="s">
        <v>126</v>
      </c>
      <c r="I140" s="96" t="s">
        <v>282</v>
      </c>
      <c r="J140" s="97">
        <v>7.92</v>
      </c>
      <c r="K140" s="98">
        <v>1767.35</v>
      </c>
    </row>
    <row r="141" spans="1:11" ht="24">
      <c r="A141" s="92"/>
      <c r="B141" s="93"/>
      <c r="C141" s="94"/>
      <c r="D141" s="92"/>
      <c r="E141" s="95"/>
      <c r="F141" s="95"/>
      <c r="G141" s="95"/>
      <c r="H141" s="96" t="s">
        <v>128</v>
      </c>
      <c r="I141" s="96" t="s">
        <v>283</v>
      </c>
      <c r="J141" s="97">
        <v>7.92</v>
      </c>
      <c r="K141" s="98">
        <v>1767.35</v>
      </c>
    </row>
    <row r="142" spans="1:11" ht="24">
      <c r="A142" s="92"/>
      <c r="B142" s="93"/>
      <c r="C142" s="94"/>
      <c r="D142" s="92"/>
      <c r="E142" s="95"/>
      <c r="F142" s="95"/>
      <c r="G142" s="95"/>
      <c r="H142" s="96" t="s">
        <v>130</v>
      </c>
      <c r="I142" s="96" t="s">
        <v>284</v>
      </c>
      <c r="J142" s="97">
        <v>7.92</v>
      </c>
      <c r="K142" s="98">
        <v>1767.35</v>
      </c>
    </row>
    <row r="143" spans="1:11" ht="24">
      <c r="A143" s="92"/>
      <c r="B143" s="93"/>
      <c r="C143" s="94"/>
      <c r="D143" s="92"/>
      <c r="E143" s="95"/>
      <c r="F143" s="95"/>
      <c r="G143" s="95"/>
      <c r="H143" s="96" t="s">
        <v>132</v>
      </c>
      <c r="I143" s="96" t="s">
        <v>285</v>
      </c>
      <c r="J143" s="97">
        <v>7.92</v>
      </c>
      <c r="K143" s="98">
        <v>1767.35</v>
      </c>
    </row>
    <row r="144" spans="1:11" ht="24">
      <c r="A144" s="92"/>
      <c r="B144" s="93"/>
      <c r="C144" s="94"/>
      <c r="D144" s="92"/>
      <c r="E144" s="95"/>
      <c r="F144" s="95"/>
      <c r="G144" s="95"/>
      <c r="H144" s="96" t="s">
        <v>134</v>
      </c>
      <c r="I144" s="96" t="s">
        <v>286</v>
      </c>
      <c r="J144" s="97">
        <v>7.92</v>
      </c>
      <c r="K144" s="98">
        <v>1767.35</v>
      </c>
    </row>
    <row r="145" spans="1:11" ht="24">
      <c r="A145" s="92"/>
      <c r="B145" s="93"/>
      <c r="C145" s="94"/>
      <c r="D145" s="92"/>
      <c r="E145" s="95"/>
      <c r="F145" s="95"/>
      <c r="G145" s="95"/>
      <c r="H145" s="96" t="s">
        <v>136</v>
      </c>
      <c r="I145" s="96" t="s">
        <v>287</v>
      </c>
      <c r="J145" s="97">
        <v>7.92</v>
      </c>
      <c r="K145" s="98">
        <v>1767.35</v>
      </c>
    </row>
    <row r="146" spans="1:11" ht="12.75">
      <c r="A146" s="79" t="s">
        <v>161</v>
      </c>
      <c r="B146" s="80"/>
      <c r="C146" s="80"/>
      <c r="D146" s="80"/>
      <c r="E146" s="81"/>
      <c r="F146" s="83">
        <v>16064.4</v>
      </c>
      <c r="G146" s="83">
        <v>22490.16</v>
      </c>
      <c r="H146" s="84"/>
      <c r="I146" s="84"/>
      <c r="J146" s="83">
        <v>16064.4</v>
      </c>
      <c r="K146" s="83">
        <v>22490.16</v>
      </c>
    </row>
    <row r="147" spans="1:11" ht="24">
      <c r="A147" s="85">
        <v>34</v>
      </c>
      <c r="B147" s="86" t="s">
        <v>162</v>
      </c>
      <c r="C147" s="91"/>
      <c r="D147" s="88" t="s">
        <v>26</v>
      </c>
      <c r="E147" s="89">
        <v>1.4</v>
      </c>
      <c r="F147" s="90">
        <v>16064.4</v>
      </c>
      <c r="G147" s="90">
        <v>22490.16</v>
      </c>
      <c r="H147" s="91"/>
      <c r="I147" s="91"/>
      <c r="J147" s="90">
        <v>16064.4</v>
      </c>
      <c r="K147" s="90">
        <v>22490.16</v>
      </c>
    </row>
    <row r="148" spans="1:11" ht="24">
      <c r="A148" s="92"/>
      <c r="B148" s="93"/>
      <c r="C148" s="94"/>
      <c r="D148" s="92"/>
      <c r="E148" s="95"/>
      <c r="F148" s="95"/>
      <c r="G148" s="95"/>
      <c r="H148" s="96" t="s">
        <v>115</v>
      </c>
      <c r="I148" s="96" t="s">
        <v>276</v>
      </c>
      <c r="J148" s="98">
        <v>1338.7</v>
      </c>
      <c r="K148" s="98">
        <v>1874.18</v>
      </c>
    </row>
    <row r="149" spans="1:11" ht="24">
      <c r="A149" s="92"/>
      <c r="B149" s="93"/>
      <c r="C149" s="94"/>
      <c r="D149" s="92"/>
      <c r="E149" s="95"/>
      <c r="F149" s="95"/>
      <c r="G149" s="95"/>
      <c r="H149" s="96" t="s">
        <v>87</v>
      </c>
      <c r="I149" s="96" t="s">
        <v>277</v>
      </c>
      <c r="J149" s="98">
        <v>1338.7</v>
      </c>
      <c r="K149" s="98">
        <v>1874.18</v>
      </c>
    </row>
    <row r="150" spans="1:11" ht="24">
      <c r="A150" s="92"/>
      <c r="B150" s="93"/>
      <c r="C150" s="94"/>
      <c r="D150" s="92"/>
      <c r="E150" s="95"/>
      <c r="F150" s="95"/>
      <c r="G150" s="95"/>
      <c r="H150" s="96" t="s">
        <v>118</v>
      </c>
      <c r="I150" s="96" t="s">
        <v>278</v>
      </c>
      <c r="J150" s="98">
        <v>1338.7</v>
      </c>
      <c r="K150" s="98">
        <v>1874.18</v>
      </c>
    </row>
    <row r="151" spans="1:11" ht="24">
      <c r="A151" s="92"/>
      <c r="B151" s="93"/>
      <c r="C151" s="94"/>
      <c r="D151" s="92"/>
      <c r="E151" s="95"/>
      <c r="F151" s="95"/>
      <c r="G151" s="95"/>
      <c r="H151" s="96" t="s">
        <v>120</v>
      </c>
      <c r="I151" s="96" t="s">
        <v>279</v>
      </c>
      <c r="J151" s="98">
        <v>1338.7</v>
      </c>
      <c r="K151" s="98">
        <v>1874.18</v>
      </c>
    </row>
    <row r="152" spans="1:11" ht="24">
      <c r="A152" s="92"/>
      <c r="B152" s="93"/>
      <c r="C152" s="94"/>
      <c r="D152" s="92"/>
      <c r="E152" s="95"/>
      <c r="F152" s="95"/>
      <c r="G152" s="95"/>
      <c r="H152" s="96" t="s">
        <v>122</v>
      </c>
      <c r="I152" s="96" t="s">
        <v>280</v>
      </c>
      <c r="J152" s="98">
        <v>1338.7</v>
      </c>
      <c r="K152" s="98">
        <v>1874.18</v>
      </c>
    </row>
    <row r="153" spans="1:11" ht="24">
      <c r="A153" s="92"/>
      <c r="B153" s="93"/>
      <c r="C153" s="94"/>
      <c r="D153" s="92"/>
      <c r="E153" s="95"/>
      <c r="F153" s="95"/>
      <c r="G153" s="95"/>
      <c r="H153" s="96" t="s">
        <v>124</v>
      </c>
      <c r="I153" s="96" t="s">
        <v>281</v>
      </c>
      <c r="J153" s="98">
        <v>1338.7</v>
      </c>
      <c r="K153" s="98">
        <v>1874.18</v>
      </c>
    </row>
    <row r="154" spans="1:11" ht="24">
      <c r="A154" s="92"/>
      <c r="B154" s="93"/>
      <c r="C154" s="94"/>
      <c r="D154" s="92"/>
      <c r="E154" s="95"/>
      <c r="F154" s="95"/>
      <c r="G154" s="95"/>
      <c r="H154" s="96" t="s">
        <v>126</v>
      </c>
      <c r="I154" s="96" t="s">
        <v>282</v>
      </c>
      <c r="J154" s="98">
        <v>1338.7</v>
      </c>
      <c r="K154" s="98">
        <v>1874.18</v>
      </c>
    </row>
    <row r="155" spans="1:11" ht="24">
      <c r="A155" s="92"/>
      <c r="B155" s="93"/>
      <c r="C155" s="94"/>
      <c r="D155" s="92"/>
      <c r="E155" s="95"/>
      <c r="F155" s="95"/>
      <c r="G155" s="95"/>
      <c r="H155" s="96" t="s">
        <v>128</v>
      </c>
      <c r="I155" s="96" t="s">
        <v>283</v>
      </c>
      <c r="J155" s="98">
        <v>1338.7</v>
      </c>
      <c r="K155" s="98">
        <v>1874.18</v>
      </c>
    </row>
    <row r="156" spans="1:11" ht="24">
      <c r="A156" s="92"/>
      <c r="B156" s="93"/>
      <c r="C156" s="94"/>
      <c r="D156" s="92"/>
      <c r="E156" s="95"/>
      <c r="F156" s="95"/>
      <c r="G156" s="95"/>
      <c r="H156" s="96" t="s">
        <v>130</v>
      </c>
      <c r="I156" s="96" t="s">
        <v>284</v>
      </c>
      <c r="J156" s="98">
        <v>1338.7</v>
      </c>
      <c r="K156" s="98">
        <v>1874.18</v>
      </c>
    </row>
    <row r="157" spans="1:11" ht="24">
      <c r="A157" s="92"/>
      <c r="B157" s="93"/>
      <c r="C157" s="94"/>
      <c r="D157" s="92"/>
      <c r="E157" s="95"/>
      <c r="F157" s="95"/>
      <c r="G157" s="95"/>
      <c r="H157" s="96" t="s">
        <v>132</v>
      </c>
      <c r="I157" s="96" t="s">
        <v>285</v>
      </c>
      <c r="J157" s="98">
        <v>1338.7</v>
      </c>
      <c r="K157" s="98">
        <v>1874.18</v>
      </c>
    </row>
    <row r="158" spans="1:11" ht="24">
      <c r="A158" s="92"/>
      <c r="B158" s="93"/>
      <c r="C158" s="94"/>
      <c r="D158" s="92"/>
      <c r="E158" s="95"/>
      <c r="F158" s="95"/>
      <c r="G158" s="95"/>
      <c r="H158" s="96" t="s">
        <v>134</v>
      </c>
      <c r="I158" s="96" t="s">
        <v>286</v>
      </c>
      <c r="J158" s="98">
        <v>1338.7</v>
      </c>
      <c r="K158" s="98">
        <v>1874.18</v>
      </c>
    </row>
    <row r="159" spans="1:11" ht="24">
      <c r="A159" s="92"/>
      <c r="B159" s="93"/>
      <c r="C159" s="94"/>
      <c r="D159" s="92"/>
      <c r="E159" s="95"/>
      <c r="F159" s="95"/>
      <c r="G159" s="95"/>
      <c r="H159" s="96" t="s">
        <v>136</v>
      </c>
      <c r="I159" s="96" t="s">
        <v>287</v>
      </c>
      <c r="J159" s="98">
        <v>1338.7</v>
      </c>
      <c r="K159" s="98">
        <v>1874.18</v>
      </c>
    </row>
    <row r="160" spans="1:11" ht="12.75">
      <c r="A160" s="79" t="s">
        <v>163</v>
      </c>
      <c r="B160" s="80"/>
      <c r="C160" s="80"/>
      <c r="D160" s="80"/>
      <c r="E160" s="81"/>
      <c r="F160" s="82">
        <v>1</v>
      </c>
      <c r="G160" s="83">
        <v>10000</v>
      </c>
      <c r="H160" s="84"/>
      <c r="I160" s="84"/>
      <c r="J160" s="100"/>
      <c r="K160" s="100"/>
    </row>
    <row r="161" spans="1:11" ht="24">
      <c r="A161" s="85">
        <v>35</v>
      </c>
      <c r="B161" s="86" t="s">
        <v>163</v>
      </c>
      <c r="C161" s="91"/>
      <c r="D161" s="88" t="s">
        <v>164</v>
      </c>
      <c r="E161" s="90">
        <v>10000</v>
      </c>
      <c r="F161" s="89">
        <v>1</v>
      </c>
      <c r="G161" s="90">
        <v>10000</v>
      </c>
      <c r="H161" s="91"/>
      <c r="I161" s="91"/>
      <c r="J161" s="99"/>
      <c r="K161" s="99"/>
    </row>
    <row r="162" spans="1:11" ht="12.75">
      <c r="A162" s="101" t="s">
        <v>165</v>
      </c>
      <c r="B162" s="101"/>
      <c r="C162" s="102" t="s">
        <v>166</v>
      </c>
      <c r="D162" s="102" t="s">
        <v>166</v>
      </c>
      <c r="E162" s="102" t="s">
        <v>166</v>
      </c>
      <c r="F162" s="103"/>
      <c r="G162" s="103">
        <v>276807.54</v>
      </c>
      <c r="H162" s="102" t="s">
        <v>166</v>
      </c>
      <c r="I162" s="102" t="s">
        <v>166</v>
      </c>
      <c r="J162" s="103"/>
      <c r="K162" s="103">
        <v>204704.08</v>
      </c>
    </row>
    <row r="164" spans="3:7" ht="15">
      <c r="C164" s="268" t="s">
        <v>176</v>
      </c>
      <c r="D164" s="269"/>
      <c r="E164" s="269"/>
      <c r="F164" s="270"/>
      <c r="G164" s="34">
        <v>276789.84</v>
      </c>
    </row>
    <row r="165" spans="3:7" ht="15">
      <c r="C165" s="271" t="s">
        <v>167</v>
      </c>
      <c r="D165" s="272"/>
      <c r="E165" s="272"/>
      <c r="F165" s="273"/>
      <c r="G165" s="34">
        <v>275944.17</v>
      </c>
    </row>
    <row r="166" spans="3:7" ht="15">
      <c r="C166" s="274" t="s">
        <v>168</v>
      </c>
      <c r="D166" s="275"/>
      <c r="E166" s="275"/>
      <c r="F166" s="276"/>
      <c r="G166" s="34">
        <f>G165-G164</f>
        <v>-845.6700000000419</v>
      </c>
    </row>
    <row r="167" spans="3:7" ht="15">
      <c r="C167" s="260" t="s">
        <v>177</v>
      </c>
      <c r="D167" s="261"/>
      <c r="E167" s="261"/>
      <c r="F167" s="262"/>
      <c r="G167" s="38">
        <f>K162</f>
        <v>204704.08</v>
      </c>
    </row>
    <row r="168" spans="3:7" ht="15">
      <c r="C168" s="260" t="s">
        <v>250</v>
      </c>
      <c r="D168" s="263"/>
      <c r="E168" s="263"/>
      <c r="F168" s="264"/>
      <c r="G168" s="38">
        <f>G165-G167</f>
        <v>71240.09</v>
      </c>
    </row>
    <row r="170" spans="3:7" ht="12.75" customHeight="1">
      <c r="C170" s="265" t="s">
        <v>169</v>
      </c>
      <c r="D170" s="266"/>
      <c r="E170" s="266"/>
      <c r="F170" s="266"/>
      <c r="G170" s="40">
        <v>9645.45</v>
      </c>
    </row>
    <row r="171" spans="3:7" ht="12.75" customHeight="1">
      <c r="C171" s="44" t="s">
        <v>175</v>
      </c>
      <c r="D171" s="42"/>
      <c r="E171" s="42"/>
      <c r="F171" s="42"/>
      <c r="G171" s="43"/>
    </row>
    <row r="172" spans="3:7" ht="14.25">
      <c r="C172" s="44"/>
      <c r="D172" s="42"/>
      <c r="E172" s="42"/>
      <c r="F172" s="42"/>
      <c r="G172" s="43"/>
    </row>
    <row r="173" spans="3:7" ht="12.75">
      <c r="C173" s="265" t="s">
        <v>178</v>
      </c>
      <c r="D173" s="266"/>
      <c r="E173" s="266"/>
      <c r="F173" s="266"/>
      <c r="G173" s="40">
        <f>G168</f>
        <v>71240.09</v>
      </c>
    </row>
    <row r="175" spans="3:6" ht="12.75">
      <c r="C175" t="s">
        <v>171</v>
      </c>
      <c r="F175" t="s">
        <v>172</v>
      </c>
    </row>
    <row r="176" spans="3:6" ht="12.75">
      <c r="C176" t="s">
        <v>173</v>
      </c>
      <c r="F176" t="s">
        <v>174</v>
      </c>
    </row>
  </sheetData>
  <mergeCells count="12">
    <mergeCell ref="A8:A9"/>
    <mergeCell ref="B8:B9"/>
    <mergeCell ref="C8:C9"/>
    <mergeCell ref="D8:D9"/>
    <mergeCell ref="A79:F79"/>
    <mergeCell ref="C164:F164"/>
    <mergeCell ref="C165:F165"/>
    <mergeCell ref="C166:F166"/>
    <mergeCell ref="C167:F167"/>
    <mergeCell ref="C168:F168"/>
    <mergeCell ref="C170:F170"/>
    <mergeCell ref="C173:F173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7"/>
  <sheetViews>
    <sheetView workbookViewId="0" topLeftCell="A167">
      <selection activeCell="C175" sqref="C175:G187"/>
    </sheetView>
  </sheetViews>
  <sheetFormatPr defaultColWidth="9.00390625" defaultRowHeight="12.75"/>
  <cols>
    <col min="2" max="2" width="27.375" style="0" customWidth="1"/>
    <col min="7" max="7" width="12.75390625" style="0" customWidth="1"/>
    <col min="11" max="11" width="11.125" style="0" customWidth="1"/>
  </cols>
  <sheetData>
    <row r="1" spans="1:11" ht="12.75">
      <c r="A1" s="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.75">
      <c r="A3" s="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2.75">
      <c r="A4" s="4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2.75">
      <c r="A5" s="4" t="s">
        <v>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2.75">
      <c r="A6" s="4" t="s">
        <v>291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2.7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2.75">
      <c r="A8" s="286" t="s">
        <v>5</v>
      </c>
      <c r="B8" s="286" t="s">
        <v>6</v>
      </c>
      <c r="C8" s="287" t="s">
        <v>7</v>
      </c>
      <c r="D8" s="286" t="s">
        <v>8</v>
      </c>
      <c r="E8" s="2" t="s">
        <v>9</v>
      </c>
      <c r="F8" s="3"/>
      <c r="G8" s="105"/>
      <c r="H8" s="2" t="s">
        <v>10</v>
      </c>
      <c r="I8" s="3"/>
      <c r="J8" s="3"/>
      <c r="K8" s="105"/>
    </row>
    <row r="9" spans="1:11" ht="22.5">
      <c r="A9" s="286"/>
      <c r="B9" s="286"/>
      <c r="C9" s="287"/>
      <c r="D9" s="286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  <c r="G10" s="106">
        <v>7</v>
      </c>
      <c r="H10" s="106">
        <v>8</v>
      </c>
      <c r="I10" s="106">
        <v>9</v>
      </c>
      <c r="J10" s="106">
        <v>11</v>
      </c>
      <c r="K10" s="106">
        <v>12</v>
      </c>
    </row>
    <row r="11" spans="1:11" ht="12.75">
      <c r="A11" s="107" t="s">
        <v>16</v>
      </c>
      <c r="B11" s="108"/>
      <c r="C11" s="108"/>
      <c r="D11" s="108"/>
      <c r="E11" s="109"/>
      <c r="F11" s="110"/>
      <c r="G11" s="111">
        <v>46739.08</v>
      </c>
      <c r="H11" s="112"/>
      <c r="I11" s="112"/>
      <c r="J11" s="110"/>
      <c r="K11" s="111">
        <v>32503.6</v>
      </c>
    </row>
    <row r="12" spans="1:11" ht="12.75">
      <c r="A12" s="113">
        <v>1</v>
      </c>
      <c r="B12" s="114" t="s">
        <v>25</v>
      </c>
      <c r="C12" s="115">
        <v>32</v>
      </c>
      <c r="D12" s="116" t="s">
        <v>26</v>
      </c>
      <c r="E12" s="117">
        <v>727.36</v>
      </c>
      <c r="F12" s="117">
        <v>1</v>
      </c>
      <c r="G12" s="117">
        <v>727.36</v>
      </c>
      <c r="H12" s="118"/>
      <c r="I12" s="118"/>
      <c r="J12" s="117">
        <v>1</v>
      </c>
      <c r="K12" s="117">
        <v>727.36</v>
      </c>
    </row>
    <row r="13" spans="1:11" ht="24">
      <c r="A13" s="119"/>
      <c r="B13" s="120"/>
      <c r="C13" s="121"/>
      <c r="D13" s="119"/>
      <c r="E13" s="122"/>
      <c r="F13" s="122"/>
      <c r="G13" s="122"/>
      <c r="H13" s="123" t="s">
        <v>292</v>
      </c>
      <c r="I13" s="123" t="s">
        <v>293</v>
      </c>
      <c r="J13" s="124">
        <v>1</v>
      </c>
      <c r="K13" s="124">
        <v>727.36</v>
      </c>
    </row>
    <row r="14" spans="1:11" ht="12.75">
      <c r="A14" s="113">
        <v>2</v>
      </c>
      <c r="B14" s="114" t="s">
        <v>27</v>
      </c>
      <c r="C14" s="118" t="s">
        <v>28</v>
      </c>
      <c r="D14" s="116" t="s">
        <v>29</v>
      </c>
      <c r="E14" s="125">
        <v>1550.94</v>
      </c>
      <c r="F14" s="117">
        <v>6</v>
      </c>
      <c r="G14" s="125">
        <v>9305.64</v>
      </c>
      <c r="H14" s="118"/>
      <c r="I14" s="118"/>
      <c r="J14" s="117">
        <v>7</v>
      </c>
      <c r="K14" s="125">
        <v>10856.58</v>
      </c>
    </row>
    <row r="15" spans="1:11" ht="24">
      <c r="A15" s="119"/>
      <c r="B15" s="120"/>
      <c r="C15" s="121"/>
      <c r="D15" s="119"/>
      <c r="E15" s="122"/>
      <c r="F15" s="122"/>
      <c r="G15" s="122"/>
      <c r="H15" s="123" t="s">
        <v>191</v>
      </c>
      <c r="I15" s="123" t="s">
        <v>294</v>
      </c>
      <c r="J15" s="124">
        <v>3</v>
      </c>
      <c r="K15" s="126">
        <v>4652.82</v>
      </c>
    </row>
    <row r="16" spans="1:11" ht="24">
      <c r="A16" s="119"/>
      <c r="B16" s="120"/>
      <c r="C16" s="121"/>
      <c r="D16" s="119"/>
      <c r="E16" s="122"/>
      <c r="F16" s="122"/>
      <c r="G16" s="122"/>
      <c r="H16" s="123" t="s">
        <v>32</v>
      </c>
      <c r="I16" s="123" t="s">
        <v>295</v>
      </c>
      <c r="J16" s="124">
        <v>1</v>
      </c>
      <c r="K16" s="126">
        <v>1550.94</v>
      </c>
    </row>
    <row r="17" spans="1:11" ht="24">
      <c r="A17" s="119"/>
      <c r="B17" s="120"/>
      <c r="C17" s="121"/>
      <c r="D17" s="119"/>
      <c r="E17" s="122"/>
      <c r="F17" s="122"/>
      <c r="G17" s="122"/>
      <c r="H17" s="123" t="s">
        <v>34</v>
      </c>
      <c r="I17" s="123" t="s">
        <v>295</v>
      </c>
      <c r="J17" s="124">
        <v>2</v>
      </c>
      <c r="K17" s="126">
        <v>3101.88</v>
      </c>
    </row>
    <row r="18" spans="1:11" ht="24">
      <c r="A18" s="119"/>
      <c r="B18" s="120"/>
      <c r="C18" s="121"/>
      <c r="D18" s="119"/>
      <c r="E18" s="122"/>
      <c r="F18" s="122"/>
      <c r="G18" s="122"/>
      <c r="H18" s="123" t="s">
        <v>35</v>
      </c>
      <c r="I18" s="123" t="s">
        <v>296</v>
      </c>
      <c r="J18" s="124">
        <v>1</v>
      </c>
      <c r="K18" s="126">
        <v>1550.94</v>
      </c>
    </row>
    <row r="19" spans="1:11" ht="24">
      <c r="A19" s="113">
        <v>3</v>
      </c>
      <c r="B19" s="114" t="s">
        <v>37</v>
      </c>
      <c r="C19" s="118" t="s">
        <v>38</v>
      </c>
      <c r="D19" s="116" t="s">
        <v>26</v>
      </c>
      <c r="E19" s="117">
        <v>258.19</v>
      </c>
      <c r="F19" s="117">
        <v>127</v>
      </c>
      <c r="G19" s="125">
        <v>32790.13</v>
      </c>
      <c r="H19" s="118"/>
      <c r="I19" s="118"/>
      <c r="J19" s="117">
        <v>60</v>
      </c>
      <c r="K19" s="125">
        <v>15491.4</v>
      </c>
    </row>
    <row r="20" spans="1:11" ht="24">
      <c r="A20" s="119"/>
      <c r="B20" s="120"/>
      <c r="C20" s="121"/>
      <c r="D20" s="119"/>
      <c r="E20" s="122"/>
      <c r="F20" s="122"/>
      <c r="G20" s="122"/>
      <c r="H20" s="123" t="s">
        <v>191</v>
      </c>
      <c r="I20" s="123" t="s">
        <v>294</v>
      </c>
      <c r="J20" s="124">
        <v>60</v>
      </c>
      <c r="K20" s="126">
        <v>15491.4</v>
      </c>
    </row>
    <row r="21" spans="1:11" ht="36">
      <c r="A21" s="113">
        <v>4</v>
      </c>
      <c r="B21" s="114" t="s">
        <v>39</v>
      </c>
      <c r="C21" s="118" t="s">
        <v>40</v>
      </c>
      <c r="D21" s="116" t="s">
        <v>29</v>
      </c>
      <c r="E21" s="117">
        <v>109.99</v>
      </c>
      <c r="F21" s="117">
        <v>3</v>
      </c>
      <c r="G21" s="117">
        <v>329.97</v>
      </c>
      <c r="H21" s="118"/>
      <c r="I21" s="118"/>
      <c r="J21" s="117">
        <v>3</v>
      </c>
      <c r="K21" s="117">
        <v>329.97</v>
      </c>
    </row>
    <row r="22" spans="1:11" ht="24">
      <c r="A22" s="119"/>
      <c r="B22" s="120"/>
      <c r="C22" s="121"/>
      <c r="D22" s="119"/>
      <c r="E22" s="122"/>
      <c r="F22" s="122"/>
      <c r="G22" s="122"/>
      <c r="H22" s="123" t="s">
        <v>191</v>
      </c>
      <c r="I22" s="123" t="s">
        <v>294</v>
      </c>
      <c r="J22" s="124">
        <v>2</v>
      </c>
      <c r="K22" s="124">
        <v>219.98</v>
      </c>
    </row>
    <row r="23" spans="1:11" ht="24">
      <c r="A23" s="119"/>
      <c r="B23" s="120"/>
      <c r="C23" s="121"/>
      <c r="D23" s="119"/>
      <c r="E23" s="122"/>
      <c r="F23" s="122"/>
      <c r="G23" s="122"/>
      <c r="H23" s="123" t="s">
        <v>88</v>
      </c>
      <c r="I23" s="123" t="s">
        <v>295</v>
      </c>
      <c r="J23" s="124">
        <v>1</v>
      </c>
      <c r="K23" s="124">
        <v>109.99</v>
      </c>
    </row>
    <row r="24" spans="1:11" ht="24">
      <c r="A24" s="113">
        <v>5</v>
      </c>
      <c r="B24" s="114" t="s">
        <v>192</v>
      </c>
      <c r="C24" s="118" t="s">
        <v>40</v>
      </c>
      <c r="D24" s="116" t="s">
        <v>29</v>
      </c>
      <c r="E24" s="117">
        <v>109.99</v>
      </c>
      <c r="F24" s="117">
        <v>2</v>
      </c>
      <c r="G24" s="117">
        <v>219.98</v>
      </c>
      <c r="H24" s="118"/>
      <c r="I24" s="118"/>
      <c r="J24" s="127"/>
      <c r="K24" s="127"/>
    </row>
    <row r="25" spans="1:11" ht="24">
      <c r="A25" s="113">
        <v>6</v>
      </c>
      <c r="B25" s="114" t="s">
        <v>297</v>
      </c>
      <c r="C25" s="115">
        <v>145</v>
      </c>
      <c r="D25" s="116" t="s">
        <v>20</v>
      </c>
      <c r="E25" s="117">
        <v>561</v>
      </c>
      <c r="F25" s="117">
        <v>6</v>
      </c>
      <c r="G25" s="125">
        <v>3366</v>
      </c>
      <c r="H25" s="118"/>
      <c r="I25" s="118"/>
      <c r="J25" s="117">
        <v>6</v>
      </c>
      <c r="K25" s="125">
        <v>3366</v>
      </c>
    </row>
    <row r="26" spans="1:11" ht="24">
      <c r="A26" s="119"/>
      <c r="B26" s="120"/>
      <c r="C26" s="121"/>
      <c r="D26" s="119"/>
      <c r="E26" s="122"/>
      <c r="F26" s="122"/>
      <c r="G26" s="122"/>
      <c r="H26" s="123" t="s">
        <v>298</v>
      </c>
      <c r="I26" s="123" t="s">
        <v>299</v>
      </c>
      <c r="J26" s="124">
        <v>6</v>
      </c>
      <c r="K26" s="126">
        <v>3366</v>
      </c>
    </row>
    <row r="27" spans="1:11" ht="12.75">
      <c r="A27" s="113">
        <v>7</v>
      </c>
      <c r="B27" s="114" t="s">
        <v>57</v>
      </c>
      <c r="C27" s="115">
        <v>106</v>
      </c>
      <c r="D27" s="116" t="s">
        <v>26</v>
      </c>
      <c r="E27" s="127"/>
      <c r="F27" s="127"/>
      <c r="G27" s="127"/>
      <c r="H27" s="118"/>
      <c r="I27" s="118"/>
      <c r="J27" s="117">
        <v>2</v>
      </c>
      <c r="K27" s="117">
        <v>426</v>
      </c>
    </row>
    <row r="28" spans="1:11" ht="24">
      <c r="A28" s="119"/>
      <c r="B28" s="120"/>
      <c r="C28" s="121"/>
      <c r="D28" s="119"/>
      <c r="E28" s="122"/>
      <c r="F28" s="122"/>
      <c r="G28" s="122"/>
      <c r="H28" s="123" t="s">
        <v>58</v>
      </c>
      <c r="I28" s="123" t="s">
        <v>300</v>
      </c>
      <c r="J28" s="124">
        <v>2</v>
      </c>
      <c r="K28" s="124">
        <v>426</v>
      </c>
    </row>
    <row r="29" spans="1:11" ht="24">
      <c r="A29" s="113">
        <v>8</v>
      </c>
      <c r="B29" s="114" t="s">
        <v>60</v>
      </c>
      <c r="C29" s="118" t="s">
        <v>40</v>
      </c>
      <c r="D29" s="116" t="s">
        <v>29</v>
      </c>
      <c r="E29" s="127"/>
      <c r="F29" s="127"/>
      <c r="G29" s="127"/>
      <c r="H29" s="118"/>
      <c r="I29" s="118"/>
      <c r="J29" s="117">
        <v>3</v>
      </c>
      <c r="K29" s="117">
        <v>329.97</v>
      </c>
    </row>
    <row r="30" spans="1:11" ht="24">
      <c r="A30" s="119"/>
      <c r="B30" s="120"/>
      <c r="C30" s="121"/>
      <c r="D30" s="119"/>
      <c r="E30" s="122"/>
      <c r="F30" s="122"/>
      <c r="G30" s="122"/>
      <c r="H30" s="123" t="s">
        <v>88</v>
      </c>
      <c r="I30" s="123" t="s">
        <v>295</v>
      </c>
      <c r="J30" s="124">
        <v>1</v>
      </c>
      <c r="K30" s="124">
        <v>109.99</v>
      </c>
    </row>
    <row r="31" spans="1:11" ht="24">
      <c r="A31" s="119"/>
      <c r="B31" s="120"/>
      <c r="C31" s="121"/>
      <c r="D31" s="119"/>
      <c r="E31" s="122"/>
      <c r="F31" s="122"/>
      <c r="G31" s="122"/>
      <c r="H31" s="123" t="s">
        <v>200</v>
      </c>
      <c r="I31" s="123" t="s">
        <v>295</v>
      </c>
      <c r="J31" s="124">
        <v>2</v>
      </c>
      <c r="K31" s="124">
        <v>219.98</v>
      </c>
    </row>
    <row r="32" spans="1:11" ht="12.75">
      <c r="A32" s="113">
        <v>9</v>
      </c>
      <c r="B32" s="114" t="s">
        <v>301</v>
      </c>
      <c r="C32" s="118"/>
      <c r="D32" s="116" t="s">
        <v>29</v>
      </c>
      <c r="E32" s="127"/>
      <c r="F32" s="127"/>
      <c r="G32" s="127"/>
      <c r="H32" s="118"/>
      <c r="I32" s="118"/>
      <c r="J32" s="117">
        <v>0.2</v>
      </c>
      <c r="K32" s="117">
        <v>96.4</v>
      </c>
    </row>
    <row r="33" spans="1:11" ht="24">
      <c r="A33" s="119"/>
      <c r="B33" s="120"/>
      <c r="C33" s="121"/>
      <c r="D33" s="119"/>
      <c r="E33" s="122"/>
      <c r="F33" s="122"/>
      <c r="G33" s="122"/>
      <c r="H33" s="123" t="s">
        <v>154</v>
      </c>
      <c r="I33" s="123" t="s">
        <v>293</v>
      </c>
      <c r="J33" s="124">
        <v>0.2</v>
      </c>
      <c r="K33" s="124">
        <v>96.4</v>
      </c>
    </row>
    <row r="34" spans="1:11" ht="24">
      <c r="A34" s="113">
        <v>10</v>
      </c>
      <c r="B34" s="114" t="s">
        <v>65</v>
      </c>
      <c r="C34" s="118" t="s">
        <v>66</v>
      </c>
      <c r="D34" s="116" t="s">
        <v>29</v>
      </c>
      <c r="E34" s="127"/>
      <c r="F34" s="127"/>
      <c r="G34" s="127"/>
      <c r="H34" s="118"/>
      <c r="I34" s="118"/>
      <c r="J34" s="117">
        <v>3</v>
      </c>
      <c r="K34" s="117">
        <v>329.97</v>
      </c>
    </row>
    <row r="35" spans="1:11" ht="24">
      <c r="A35" s="119"/>
      <c r="B35" s="120"/>
      <c r="C35" s="121"/>
      <c r="D35" s="119"/>
      <c r="E35" s="122"/>
      <c r="F35" s="122"/>
      <c r="G35" s="122"/>
      <c r="H35" s="123" t="s">
        <v>302</v>
      </c>
      <c r="I35" s="123" t="s">
        <v>303</v>
      </c>
      <c r="J35" s="124">
        <v>3</v>
      </c>
      <c r="K35" s="124">
        <v>329.97</v>
      </c>
    </row>
    <row r="36" spans="1:11" ht="36">
      <c r="A36" s="113">
        <v>11</v>
      </c>
      <c r="B36" s="114" t="s">
        <v>304</v>
      </c>
      <c r="C36" s="118" t="s">
        <v>40</v>
      </c>
      <c r="D36" s="116" t="s">
        <v>29</v>
      </c>
      <c r="E36" s="127"/>
      <c r="F36" s="127"/>
      <c r="G36" s="127"/>
      <c r="H36" s="118"/>
      <c r="I36" s="118"/>
      <c r="J36" s="117">
        <v>3</v>
      </c>
      <c r="K36" s="117">
        <v>329.97</v>
      </c>
    </row>
    <row r="37" spans="1:11" ht="24">
      <c r="A37" s="119"/>
      <c r="B37" s="120"/>
      <c r="C37" s="121"/>
      <c r="D37" s="119"/>
      <c r="E37" s="122"/>
      <c r="F37" s="122"/>
      <c r="G37" s="122"/>
      <c r="H37" s="123" t="s">
        <v>305</v>
      </c>
      <c r="I37" s="123" t="s">
        <v>306</v>
      </c>
      <c r="J37" s="124">
        <v>3</v>
      </c>
      <c r="K37" s="124">
        <v>329.97</v>
      </c>
    </row>
    <row r="38" spans="1:11" ht="36">
      <c r="A38" s="113">
        <v>12</v>
      </c>
      <c r="B38" s="114" t="s">
        <v>79</v>
      </c>
      <c r="C38" s="118" t="s">
        <v>40</v>
      </c>
      <c r="D38" s="116" t="s">
        <v>29</v>
      </c>
      <c r="E38" s="127"/>
      <c r="F38" s="127"/>
      <c r="G38" s="127"/>
      <c r="H38" s="118"/>
      <c r="I38" s="118"/>
      <c r="J38" s="117">
        <v>2</v>
      </c>
      <c r="K38" s="117">
        <v>219.98</v>
      </c>
    </row>
    <row r="39" spans="1:11" ht="24">
      <c r="A39" s="119"/>
      <c r="B39" s="120"/>
      <c r="C39" s="121"/>
      <c r="D39" s="119"/>
      <c r="E39" s="122"/>
      <c r="F39" s="122"/>
      <c r="G39" s="122"/>
      <c r="H39" s="123" t="s">
        <v>76</v>
      </c>
      <c r="I39" s="123" t="s">
        <v>307</v>
      </c>
      <c r="J39" s="124">
        <v>2</v>
      </c>
      <c r="K39" s="124">
        <v>219.98</v>
      </c>
    </row>
    <row r="40" spans="1:11" ht="12.75">
      <c r="A40" s="107" t="s">
        <v>81</v>
      </c>
      <c r="B40" s="108"/>
      <c r="C40" s="108"/>
      <c r="D40" s="108"/>
      <c r="E40" s="109"/>
      <c r="F40" s="111"/>
      <c r="G40" s="111">
        <v>91057.83</v>
      </c>
      <c r="H40" s="112"/>
      <c r="I40" s="112"/>
      <c r="J40" s="111"/>
      <c r="K40" s="111">
        <v>95761.26</v>
      </c>
    </row>
    <row r="41" spans="1:11" ht="24">
      <c r="A41" s="113">
        <v>13</v>
      </c>
      <c r="B41" s="114" t="s">
        <v>82</v>
      </c>
      <c r="C41" s="115">
        <v>75</v>
      </c>
      <c r="D41" s="116" t="s">
        <v>24</v>
      </c>
      <c r="E41" s="117">
        <v>5.16</v>
      </c>
      <c r="F41" s="117">
        <v>240</v>
      </c>
      <c r="G41" s="125">
        <v>1238.4</v>
      </c>
      <c r="H41" s="118"/>
      <c r="I41" s="118"/>
      <c r="J41" s="117">
        <v>240</v>
      </c>
      <c r="K41" s="125">
        <v>1238.4</v>
      </c>
    </row>
    <row r="42" spans="1:11" ht="24">
      <c r="A42" s="119"/>
      <c r="B42" s="120"/>
      <c r="C42" s="121"/>
      <c r="D42" s="119"/>
      <c r="E42" s="122"/>
      <c r="F42" s="122"/>
      <c r="G42" s="122"/>
      <c r="H42" s="123" t="s">
        <v>308</v>
      </c>
      <c r="I42" s="123" t="s">
        <v>309</v>
      </c>
      <c r="J42" s="124">
        <v>240</v>
      </c>
      <c r="K42" s="126">
        <v>1238.4</v>
      </c>
    </row>
    <row r="43" spans="1:11" ht="12.75">
      <c r="A43" s="113">
        <v>14</v>
      </c>
      <c r="B43" s="114" t="s">
        <v>310</v>
      </c>
      <c r="C43" s="115">
        <v>77</v>
      </c>
      <c r="D43" s="116" t="s">
        <v>20</v>
      </c>
      <c r="E43" s="125">
        <v>3506</v>
      </c>
      <c r="F43" s="117">
        <v>1</v>
      </c>
      <c r="G43" s="125">
        <v>3506</v>
      </c>
      <c r="H43" s="118"/>
      <c r="I43" s="118"/>
      <c r="J43" s="117">
        <v>1</v>
      </c>
      <c r="K43" s="125">
        <v>3506</v>
      </c>
    </row>
    <row r="44" spans="1:11" ht="24">
      <c r="A44" s="119"/>
      <c r="B44" s="120"/>
      <c r="C44" s="121"/>
      <c r="D44" s="119"/>
      <c r="E44" s="122"/>
      <c r="F44" s="122"/>
      <c r="G44" s="122"/>
      <c r="H44" s="123" t="s">
        <v>311</v>
      </c>
      <c r="I44" s="123" t="s">
        <v>312</v>
      </c>
      <c r="J44" s="124">
        <v>1</v>
      </c>
      <c r="K44" s="126">
        <v>3506</v>
      </c>
    </row>
    <row r="45" spans="1:11" ht="12.75">
      <c r="A45" s="113">
        <v>15</v>
      </c>
      <c r="B45" s="114" t="s">
        <v>84</v>
      </c>
      <c r="C45" s="115">
        <v>16</v>
      </c>
      <c r="D45" s="116" t="s">
        <v>24</v>
      </c>
      <c r="E45" s="117">
        <v>28.7</v>
      </c>
      <c r="F45" s="117">
        <v>10</v>
      </c>
      <c r="G45" s="117">
        <v>287</v>
      </c>
      <c r="H45" s="118"/>
      <c r="I45" s="118"/>
      <c r="J45" s="117">
        <v>15</v>
      </c>
      <c r="K45" s="117">
        <v>430.5</v>
      </c>
    </row>
    <row r="46" spans="1:11" ht="24">
      <c r="A46" s="119"/>
      <c r="B46" s="120"/>
      <c r="C46" s="121"/>
      <c r="D46" s="119"/>
      <c r="E46" s="122"/>
      <c r="F46" s="122"/>
      <c r="G46" s="122"/>
      <c r="H46" s="123" t="s">
        <v>313</v>
      </c>
      <c r="I46" s="123" t="s">
        <v>303</v>
      </c>
      <c r="J46" s="124">
        <v>3</v>
      </c>
      <c r="K46" s="124">
        <v>86.1</v>
      </c>
    </row>
    <row r="47" spans="1:11" ht="24">
      <c r="A47" s="119"/>
      <c r="B47" s="120"/>
      <c r="C47" s="121"/>
      <c r="D47" s="119"/>
      <c r="E47" s="122"/>
      <c r="F47" s="122"/>
      <c r="G47" s="122"/>
      <c r="H47" s="123" t="s">
        <v>314</v>
      </c>
      <c r="I47" s="123" t="s">
        <v>315</v>
      </c>
      <c r="J47" s="124">
        <v>3</v>
      </c>
      <c r="K47" s="124">
        <v>86.1</v>
      </c>
    </row>
    <row r="48" spans="1:11" ht="24">
      <c r="A48" s="119"/>
      <c r="B48" s="120"/>
      <c r="C48" s="121"/>
      <c r="D48" s="119"/>
      <c r="E48" s="122"/>
      <c r="F48" s="122"/>
      <c r="G48" s="122"/>
      <c r="H48" s="123" t="s">
        <v>272</v>
      </c>
      <c r="I48" s="123" t="s">
        <v>299</v>
      </c>
      <c r="J48" s="124">
        <v>9</v>
      </c>
      <c r="K48" s="124">
        <v>258.3</v>
      </c>
    </row>
    <row r="49" spans="1:11" ht="24">
      <c r="A49" s="113">
        <v>16</v>
      </c>
      <c r="B49" s="114" t="s">
        <v>103</v>
      </c>
      <c r="C49" s="115">
        <v>61</v>
      </c>
      <c r="D49" s="116" t="s">
        <v>24</v>
      </c>
      <c r="E49" s="125">
        <v>1782.96</v>
      </c>
      <c r="F49" s="117">
        <v>20</v>
      </c>
      <c r="G49" s="125">
        <v>35659.2</v>
      </c>
      <c r="H49" s="118"/>
      <c r="I49" s="118"/>
      <c r="J49" s="117">
        <v>20</v>
      </c>
      <c r="K49" s="125">
        <v>35659.2</v>
      </c>
    </row>
    <row r="50" spans="1:11" ht="24">
      <c r="A50" s="119"/>
      <c r="B50" s="120"/>
      <c r="C50" s="121"/>
      <c r="D50" s="119"/>
      <c r="E50" s="122"/>
      <c r="F50" s="122"/>
      <c r="G50" s="122"/>
      <c r="H50" s="123" t="s">
        <v>316</v>
      </c>
      <c r="I50" s="123" t="s">
        <v>312</v>
      </c>
      <c r="J50" s="124">
        <v>20</v>
      </c>
      <c r="K50" s="126">
        <v>35659.2</v>
      </c>
    </row>
    <row r="51" spans="1:11" ht="12.75">
      <c r="A51" s="113">
        <v>17</v>
      </c>
      <c r="B51" s="114" t="s">
        <v>107</v>
      </c>
      <c r="C51" s="118" t="s">
        <v>108</v>
      </c>
      <c r="D51" s="116" t="s">
        <v>109</v>
      </c>
      <c r="E51" s="117">
        <v>156.18</v>
      </c>
      <c r="F51" s="117">
        <v>10</v>
      </c>
      <c r="G51" s="125">
        <v>1561.8</v>
      </c>
      <c r="H51" s="118"/>
      <c r="I51" s="118"/>
      <c r="J51" s="117">
        <v>9</v>
      </c>
      <c r="K51" s="125">
        <v>1405.62</v>
      </c>
    </row>
    <row r="52" spans="1:11" ht="24">
      <c r="A52" s="119"/>
      <c r="B52" s="120"/>
      <c r="C52" s="121"/>
      <c r="D52" s="119"/>
      <c r="E52" s="122"/>
      <c r="F52" s="122"/>
      <c r="G52" s="122"/>
      <c r="H52" s="123" t="s">
        <v>76</v>
      </c>
      <c r="I52" s="123" t="s">
        <v>307</v>
      </c>
      <c r="J52" s="124">
        <v>1</v>
      </c>
      <c r="K52" s="124">
        <v>156.18</v>
      </c>
    </row>
    <row r="53" spans="1:11" ht="24">
      <c r="A53" s="119"/>
      <c r="B53" s="120"/>
      <c r="C53" s="121"/>
      <c r="D53" s="119"/>
      <c r="E53" s="122"/>
      <c r="F53" s="122"/>
      <c r="G53" s="122"/>
      <c r="H53" s="123" t="s">
        <v>317</v>
      </c>
      <c r="I53" s="123" t="s">
        <v>318</v>
      </c>
      <c r="J53" s="124">
        <v>3</v>
      </c>
      <c r="K53" s="124">
        <v>468.54</v>
      </c>
    </row>
    <row r="54" spans="1:11" ht="24">
      <c r="A54" s="119"/>
      <c r="B54" s="120"/>
      <c r="C54" s="121"/>
      <c r="D54" s="119"/>
      <c r="E54" s="122"/>
      <c r="F54" s="122"/>
      <c r="G54" s="122"/>
      <c r="H54" s="123" t="s">
        <v>224</v>
      </c>
      <c r="I54" s="123" t="s">
        <v>299</v>
      </c>
      <c r="J54" s="124">
        <v>5</v>
      </c>
      <c r="K54" s="124">
        <v>780.9</v>
      </c>
    </row>
    <row r="55" spans="1:11" ht="24">
      <c r="A55" s="113">
        <v>18</v>
      </c>
      <c r="B55" s="114" t="s">
        <v>112</v>
      </c>
      <c r="C55" s="115">
        <v>88</v>
      </c>
      <c r="D55" s="116" t="s">
        <v>26</v>
      </c>
      <c r="E55" s="117">
        <v>146</v>
      </c>
      <c r="F55" s="117">
        <v>1.5</v>
      </c>
      <c r="G55" s="117">
        <v>219</v>
      </c>
      <c r="H55" s="118"/>
      <c r="I55" s="118"/>
      <c r="J55" s="117">
        <v>1.5</v>
      </c>
      <c r="K55" s="117">
        <v>219</v>
      </c>
    </row>
    <row r="56" spans="1:11" ht="24">
      <c r="A56" s="119"/>
      <c r="B56" s="120"/>
      <c r="C56" s="121"/>
      <c r="D56" s="119"/>
      <c r="E56" s="122"/>
      <c r="F56" s="122"/>
      <c r="G56" s="122"/>
      <c r="H56" s="123" t="s">
        <v>319</v>
      </c>
      <c r="I56" s="123" t="s">
        <v>303</v>
      </c>
      <c r="J56" s="124">
        <v>1.5</v>
      </c>
      <c r="K56" s="124">
        <v>219</v>
      </c>
    </row>
    <row r="57" spans="1:11" ht="24">
      <c r="A57" s="113">
        <v>19</v>
      </c>
      <c r="B57" s="114" t="s">
        <v>114</v>
      </c>
      <c r="C57" s="118"/>
      <c r="D57" s="116" t="s">
        <v>26</v>
      </c>
      <c r="E57" s="117">
        <v>1.97</v>
      </c>
      <c r="F57" s="125">
        <v>16161.6</v>
      </c>
      <c r="G57" s="125">
        <v>31838.35</v>
      </c>
      <c r="H57" s="118"/>
      <c r="I57" s="118"/>
      <c r="J57" s="125">
        <v>16161.6</v>
      </c>
      <c r="K57" s="125">
        <v>31838.4</v>
      </c>
    </row>
    <row r="58" spans="1:11" ht="24">
      <c r="A58" s="119"/>
      <c r="B58" s="120"/>
      <c r="C58" s="121"/>
      <c r="D58" s="119"/>
      <c r="E58" s="122"/>
      <c r="F58" s="122"/>
      <c r="G58" s="122"/>
      <c r="H58" s="123" t="s">
        <v>115</v>
      </c>
      <c r="I58" s="123" t="s">
        <v>320</v>
      </c>
      <c r="J58" s="126">
        <v>1346.8</v>
      </c>
      <c r="K58" s="126">
        <v>2653.2</v>
      </c>
    </row>
    <row r="59" spans="1:11" ht="24">
      <c r="A59" s="119"/>
      <c r="B59" s="120"/>
      <c r="C59" s="121"/>
      <c r="D59" s="119"/>
      <c r="E59" s="122"/>
      <c r="F59" s="122"/>
      <c r="G59" s="122"/>
      <c r="H59" s="123" t="s">
        <v>87</v>
      </c>
      <c r="I59" s="123" t="s">
        <v>321</v>
      </c>
      <c r="J59" s="126">
        <v>1346.8</v>
      </c>
      <c r="K59" s="126">
        <v>2653.2</v>
      </c>
    </row>
    <row r="60" spans="1:11" ht="24">
      <c r="A60" s="119"/>
      <c r="B60" s="120"/>
      <c r="C60" s="121"/>
      <c r="D60" s="119"/>
      <c r="E60" s="122"/>
      <c r="F60" s="122"/>
      <c r="G60" s="122"/>
      <c r="H60" s="123" t="s">
        <v>118</v>
      </c>
      <c r="I60" s="123" t="s">
        <v>322</v>
      </c>
      <c r="J60" s="126">
        <v>1346.8</v>
      </c>
      <c r="K60" s="126">
        <v>2653.2</v>
      </c>
    </row>
    <row r="61" spans="1:11" ht="24">
      <c r="A61" s="119"/>
      <c r="B61" s="120"/>
      <c r="C61" s="121"/>
      <c r="D61" s="119"/>
      <c r="E61" s="122"/>
      <c r="F61" s="122"/>
      <c r="G61" s="122"/>
      <c r="H61" s="123" t="s">
        <v>120</v>
      </c>
      <c r="I61" s="123" t="s">
        <v>323</v>
      </c>
      <c r="J61" s="126">
        <v>1346.8</v>
      </c>
      <c r="K61" s="126">
        <v>2653.2</v>
      </c>
    </row>
    <row r="62" spans="1:11" ht="24">
      <c r="A62" s="119"/>
      <c r="B62" s="120"/>
      <c r="C62" s="121"/>
      <c r="D62" s="119"/>
      <c r="E62" s="122"/>
      <c r="F62" s="122"/>
      <c r="G62" s="122"/>
      <c r="H62" s="123" t="s">
        <v>122</v>
      </c>
      <c r="I62" s="123" t="s">
        <v>324</v>
      </c>
      <c r="J62" s="126">
        <v>1346.8</v>
      </c>
      <c r="K62" s="126">
        <v>2653.2</v>
      </c>
    </row>
    <row r="63" spans="1:11" ht="24">
      <c r="A63" s="119"/>
      <c r="B63" s="120"/>
      <c r="C63" s="121"/>
      <c r="D63" s="119"/>
      <c r="E63" s="122"/>
      <c r="F63" s="122"/>
      <c r="G63" s="122"/>
      <c r="H63" s="123" t="s">
        <v>124</v>
      </c>
      <c r="I63" s="123" t="s">
        <v>325</v>
      </c>
      <c r="J63" s="126">
        <v>1346.8</v>
      </c>
      <c r="K63" s="126">
        <v>2653.2</v>
      </c>
    </row>
    <row r="64" spans="1:11" ht="24">
      <c r="A64" s="119"/>
      <c r="B64" s="120"/>
      <c r="C64" s="121"/>
      <c r="D64" s="119"/>
      <c r="E64" s="122"/>
      <c r="F64" s="122"/>
      <c r="G64" s="122"/>
      <c r="H64" s="123" t="s">
        <v>126</v>
      </c>
      <c r="I64" s="123" t="s">
        <v>326</v>
      </c>
      <c r="J64" s="126">
        <v>1346.8</v>
      </c>
      <c r="K64" s="126">
        <v>2653.2</v>
      </c>
    </row>
    <row r="65" spans="1:11" ht="24">
      <c r="A65" s="119"/>
      <c r="B65" s="120"/>
      <c r="C65" s="121"/>
      <c r="D65" s="119"/>
      <c r="E65" s="122"/>
      <c r="F65" s="122"/>
      <c r="G65" s="122"/>
      <c r="H65" s="123" t="s">
        <v>128</v>
      </c>
      <c r="I65" s="123" t="s">
        <v>327</v>
      </c>
      <c r="J65" s="126">
        <v>1346.8</v>
      </c>
      <c r="K65" s="126">
        <v>2653.2</v>
      </c>
    </row>
    <row r="66" spans="1:11" ht="24">
      <c r="A66" s="119"/>
      <c r="B66" s="120"/>
      <c r="C66" s="121"/>
      <c r="D66" s="119"/>
      <c r="E66" s="122"/>
      <c r="F66" s="122"/>
      <c r="G66" s="122"/>
      <c r="H66" s="123" t="s">
        <v>130</v>
      </c>
      <c r="I66" s="123" t="s">
        <v>328</v>
      </c>
      <c r="J66" s="126">
        <v>1346.8</v>
      </c>
      <c r="K66" s="126">
        <v>2653.2</v>
      </c>
    </row>
    <row r="67" spans="1:11" ht="24">
      <c r="A67" s="119"/>
      <c r="B67" s="120"/>
      <c r="C67" s="121"/>
      <c r="D67" s="119"/>
      <c r="E67" s="122"/>
      <c r="F67" s="122"/>
      <c r="G67" s="122"/>
      <c r="H67" s="123" t="s">
        <v>132</v>
      </c>
      <c r="I67" s="123" t="s">
        <v>329</v>
      </c>
      <c r="J67" s="126">
        <v>1346.8</v>
      </c>
      <c r="K67" s="126">
        <v>2653.2</v>
      </c>
    </row>
    <row r="68" spans="1:11" ht="24">
      <c r="A68" s="119"/>
      <c r="B68" s="120"/>
      <c r="C68" s="121"/>
      <c r="D68" s="119"/>
      <c r="E68" s="122"/>
      <c r="F68" s="122"/>
      <c r="G68" s="122"/>
      <c r="H68" s="123" t="s">
        <v>134</v>
      </c>
      <c r="I68" s="123" t="s">
        <v>330</v>
      </c>
      <c r="J68" s="126">
        <v>1346.8</v>
      </c>
      <c r="K68" s="126">
        <v>2653.2</v>
      </c>
    </row>
    <row r="69" spans="1:11" ht="24">
      <c r="A69" s="119"/>
      <c r="B69" s="120"/>
      <c r="C69" s="121"/>
      <c r="D69" s="119"/>
      <c r="E69" s="122"/>
      <c r="F69" s="122"/>
      <c r="G69" s="122"/>
      <c r="H69" s="123" t="s">
        <v>136</v>
      </c>
      <c r="I69" s="123" t="s">
        <v>331</v>
      </c>
      <c r="J69" s="126">
        <v>1346.8</v>
      </c>
      <c r="K69" s="126">
        <v>2653.2</v>
      </c>
    </row>
    <row r="70" spans="1:11" ht="12.75">
      <c r="A70" s="113">
        <v>20</v>
      </c>
      <c r="B70" s="114" t="s">
        <v>243</v>
      </c>
      <c r="C70" s="115">
        <v>35</v>
      </c>
      <c r="D70" s="116" t="s">
        <v>20</v>
      </c>
      <c r="E70" s="117">
        <v>377.84</v>
      </c>
      <c r="F70" s="117">
        <v>12</v>
      </c>
      <c r="G70" s="125">
        <v>4534.08</v>
      </c>
      <c r="H70" s="118"/>
      <c r="I70" s="118"/>
      <c r="J70" s="117">
        <v>12</v>
      </c>
      <c r="K70" s="125">
        <v>4534.08</v>
      </c>
    </row>
    <row r="71" spans="1:11" ht="24">
      <c r="A71" s="119"/>
      <c r="B71" s="120"/>
      <c r="C71" s="121"/>
      <c r="D71" s="119"/>
      <c r="E71" s="122"/>
      <c r="F71" s="122"/>
      <c r="G71" s="122"/>
      <c r="H71" s="123" t="s">
        <v>72</v>
      </c>
      <c r="I71" s="123" t="s">
        <v>312</v>
      </c>
      <c r="J71" s="124">
        <v>12</v>
      </c>
      <c r="K71" s="126">
        <v>4534.08</v>
      </c>
    </row>
    <row r="72" spans="1:11" ht="24">
      <c r="A72" s="113">
        <v>21</v>
      </c>
      <c r="B72" s="114" t="s">
        <v>288</v>
      </c>
      <c r="C72" s="115">
        <v>72</v>
      </c>
      <c r="D72" s="116" t="s">
        <v>20</v>
      </c>
      <c r="E72" s="125">
        <v>1916</v>
      </c>
      <c r="F72" s="117">
        <v>6</v>
      </c>
      <c r="G72" s="125">
        <v>11496</v>
      </c>
      <c r="H72" s="118"/>
      <c r="I72" s="118"/>
      <c r="J72" s="117">
        <v>6</v>
      </c>
      <c r="K72" s="125">
        <v>11496</v>
      </c>
    </row>
    <row r="73" spans="1:11" ht="24">
      <c r="A73" s="119"/>
      <c r="B73" s="120"/>
      <c r="C73" s="121"/>
      <c r="D73" s="119"/>
      <c r="E73" s="122"/>
      <c r="F73" s="122"/>
      <c r="G73" s="122"/>
      <c r="H73" s="123" t="s">
        <v>332</v>
      </c>
      <c r="I73" s="123" t="s">
        <v>318</v>
      </c>
      <c r="J73" s="124">
        <v>6</v>
      </c>
      <c r="K73" s="126">
        <v>11496</v>
      </c>
    </row>
    <row r="74" spans="1:11" ht="24">
      <c r="A74" s="113">
        <v>22</v>
      </c>
      <c r="B74" s="114" t="s">
        <v>138</v>
      </c>
      <c r="C74" s="115">
        <v>141</v>
      </c>
      <c r="D74" s="116" t="s">
        <v>20</v>
      </c>
      <c r="E74" s="117">
        <v>718</v>
      </c>
      <c r="F74" s="117">
        <v>1</v>
      </c>
      <c r="G74" s="117">
        <v>718</v>
      </c>
      <c r="H74" s="118"/>
      <c r="I74" s="118"/>
      <c r="J74" s="117">
        <v>1</v>
      </c>
      <c r="K74" s="117">
        <v>718</v>
      </c>
    </row>
    <row r="75" spans="1:11" ht="24">
      <c r="A75" s="119"/>
      <c r="B75" s="120"/>
      <c r="C75" s="121"/>
      <c r="D75" s="119"/>
      <c r="E75" s="122"/>
      <c r="F75" s="122"/>
      <c r="G75" s="122"/>
      <c r="H75" s="123" t="s">
        <v>104</v>
      </c>
      <c r="I75" s="123" t="s">
        <v>309</v>
      </c>
      <c r="J75" s="124">
        <v>1</v>
      </c>
      <c r="K75" s="124">
        <v>718</v>
      </c>
    </row>
    <row r="76" spans="1:11" ht="36">
      <c r="A76" s="113">
        <v>23</v>
      </c>
      <c r="B76" s="114" t="s">
        <v>333</v>
      </c>
      <c r="C76" s="118" t="s">
        <v>66</v>
      </c>
      <c r="D76" s="116" t="s">
        <v>20</v>
      </c>
      <c r="E76" s="127"/>
      <c r="F76" s="127"/>
      <c r="G76" s="127"/>
      <c r="H76" s="118"/>
      <c r="I76" s="118"/>
      <c r="J76" s="117">
        <v>3</v>
      </c>
      <c r="K76" s="117">
        <v>219.98</v>
      </c>
    </row>
    <row r="77" spans="1:11" ht="24">
      <c r="A77" s="119"/>
      <c r="B77" s="120"/>
      <c r="C77" s="121"/>
      <c r="D77" s="119"/>
      <c r="E77" s="122"/>
      <c r="F77" s="122"/>
      <c r="G77" s="122"/>
      <c r="H77" s="123" t="s">
        <v>206</v>
      </c>
      <c r="I77" s="123" t="s">
        <v>300</v>
      </c>
      <c r="J77" s="124">
        <v>3</v>
      </c>
      <c r="K77" s="124">
        <v>219.98</v>
      </c>
    </row>
    <row r="78" spans="1:11" ht="24">
      <c r="A78" s="113">
        <v>24</v>
      </c>
      <c r="B78" s="114" t="s">
        <v>219</v>
      </c>
      <c r="C78" s="115">
        <v>44</v>
      </c>
      <c r="D78" s="116" t="s">
        <v>20</v>
      </c>
      <c r="E78" s="127"/>
      <c r="F78" s="127"/>
      <c r="G78" s="127"/>
      <c r="H78" s="118"/>
      <c r="I78" s="118"/>
      <c r="J78" s="117">
        <v>4</v>
      </c>
      <c r="K78" s="125">
        <v>2051.92</v>
      </c>
    </row>
    <row r="79" spans="1:11" ht="24">
      <c r="A79" s="119"/>
      <c r="B79" s="120"/>
      <c r="C79" s="121"/>
      <c r="D79" s="119"/>
      <c r="E79" s="122"/>
      <c r="F79" s="122"/>
      <c r="G79" s="122"/>
      <c r="H79" s="123" t="s">
        <v>334</v>
      </c>
      <c r="I79" s="123" t="s">
        <v>303</v>
      </c>
      <c r="J79" s="124">
        <v>4</v>
      </c>
      <c r="K79" s="126">
        <v>2051.92</v>
      </c>
    </row>
    <row r="80" spans="1:11" ht="24">
      <c r="A80" s="113">
        <v>25</v>
      </c>
      <c r="B80" s="114" t="s">
        <v>335</v>
      </c>
      <c r="C80" s="118" t="s">
        <v>143</v>
      </c>
      <c r="D80" s="116" t="s">
        <v>20</v>
      </c>
      <c r="E80" s="127"/>
      <c r="F80" s="127"/>
      <c r="G80" s="127"/>
      <c r="H80" s="118"/>
      <c r="I80" s="118"/>
      <c r="J80" s="117">
        <v>1</v>
      </c>
      <c r="K80" s="125">
        <v>2026.52</v>
      </c>
    </row>
    <row r="81" spans="1:11" ht="24">
      <c r="A81" s="119"/>
      <c r="B81" s="120"/>
      <c r="C81" s="121"/>
      <c r="D81" s="119"/>
      <c r="E81" s="122"/>
      <c r="F81" s="122"/>
      <c r="G81" s="122"/>
      <c r="H81" s="123" t="s">
        <v>305</v>
      </c>
      <c r="I81" s="123" t="s">
        <v>306</v>
      </c>
      <c r="J81" s="124">
        <v>1</v>
      </c>
      <c r="K81" s="126">
        <v>2026.52</v>
      </c>
    </row>
    <row r="82" spans="1:11" ht="24">
      <c r="A82" s="113">
        <v>26</v>
      </c>
      <c r="B82" s="114" t="s">
        <v>336</v>
      </c>
      <c r="C82" s="115">
        <v>158</v>
      </c>
      <c r="D82" s="116" t="s">
        <v>20</v>
      </c>
      <c r="E82" s="127"/>
      <c r="F82" s="127"/>
      <c r="G82" s="127"/>
      <c r="H82" s="118"/>
      <c r="I82" s="118"/>
      <c r="J82" s="117">
        <v>1</v>
      </c>
      <c r="K82" s="117">
        <v>417.64</v>
      </c>
    </row>
    <row r="83" spans="1:11" ht="24">
      <c r="A83" s="119"/>
      <c r="B83" s="120"/>
      <c r="C83" s="121"/>
      <c r="D83" s="119"/>
      <c r="E83" s="122"/>
      <c r="F83" s="122"/>
      <c r="G83" s="122"/>
      <c r="H83" s="123" t="s">
        <v>337</v>
      </c>
      <c r="I83" s="123" t="s">
        <v>303</v>
      </c>
      <c r="J83" s="124">
        <v>1</v>
      </c>
      <c r="K83" s="124">
        <v>417.64</v>
      </c>
    </row>
    <row r="84" spans="1:11" ht="30" customHeight="1">
      <c r="A84" s="285" t="s">
        <v>145</v>
      </c>
      <c r="B84" s="263"/>
      <c r="C84" s="263"/>
      <c r="D84" s="263"/>
      <c r="E84" s="263"/>
      <c r="F84" s="264"/>
      <c r="G84" s="111">
        <v>106109.34</v>
      </c>
      <c r="H84" s="112"/>
      <c r="I84" s="112"/>
      <c r="J84" s="111"/>
      <c r="K84" s="111">
        <v>103212.65</v>
      </c>
    </row>
    <row r="85" spans="1:11" ht="12.75">
      <c r="A85" s="113">
        <v>27</v>
      </c>
      <c r="B85" s="114" t="s">
        <v>147</v>
      </c>
      <c r="C85" s="118"/>
      <c r="D85" s="116" t="s">
        <v>26</v>
      </c>
      <c r="E85" s="117">
        <v>5.94</v>
      </c>
      <c r="F85" s="125">
        <v>16161.6</v>
      </c>
      <c r="G85" s="125">
        <v>95935.26</v>
      </c>
      <c r="H85" s="118"/>
      <c r="I85" s="118"/>
      <c r="J85" s="125">
        <v>16161.6</v>
      </c>
      <c r="K85" s="125">
        <v>95935.2</v>
      </c>
    </row>
    <row r="86" spans="1:11" ht="24">
      <c r="A86" s="119"/>
      <c r="B86" s="120"/>
      <c r="C86" s="121"/>
      <c r="D86" s="119"/>
      <c r="E86" s="122"/>
      <c r="F86" s="122"/>
      <c r="G86" s="122"/>
      <c r="H86" s="123" t="s">
        <v>115</v>
      </c>
      <c r="I86" s="123" t="s">
        <v>320</v>
      </c>
      <c r="J86" s="126">
        <v>1346.8</v>
      </c>
      <c r="K86" s="126">
        <v>7994.6</v>
      </c>
    </row>
    <row r="87" spans="1:11" ht="24">
      <c r="A87" s="119"/>
      <c r="B87" s="120"/>
      <c r="C87" s="121"/>
      <c r="D87" s="119"/>
      <c r="E87" s="122"/>
      <c r="F87" s="122"/>
      <c r="G87" s="122"/>
      <c r="H87" s="123" t="s">
        <v>87</v>
      </c>
      <c r="I87" s="123" t="s">
        <v>321</v>
      </c>
      <c r="J87" s="126">
        <v>1346.8</v>
      </c>
      <c r="K87" s="126">
        <v>7994.6</v>
      </c>
    </row>
    <row r="88" spans="1:11" ht="24">
      <c r="A88" s="119"/>
      <c r="B88" s="120"/>
      <c r="C88" s="121"/>
      <c r="D88" s="119"/>
      <c r="E88" s="122"/>
      <c r="F88" s="122"/>
      <c r="G88" s="122"/>
      <c r="H88" s="123" t="s">
        <v>118</v>
      </c>
      <c r="I88" s="123" t="s">
        <v>322</v>
      </c>
      <c r="J88" s="126">
        <v>1346.8</v>
      </c>
      <c r="K88" s="126">
        <v>7994.6</v>
      </c>
    </row>
    <row r="89" spans="1:11" ht="24">
      <c r="A89" s="119"/>
      <c r="B89" s="120"/>
      <c r="C89" s="121"/>
      <c r="D89" s="119"/>
      <c r="E89" s="122"/>
      <c r="F89" s="122"/>
      <c r="G89" s="122"/>
      <c r="H89" s="123" t="s">
        <v>120</v>
      </c>
      <c r="I89" s="123" t="s">
        <v>323</v>
      </c>
      <c r="J89" s="126">
        <v>1346.8</v>
      </c>
      <c r="K89" s="126">
        <v>7994.6</v>
      </c>
    </row>
    <row r="90" spans="1:11" ht="24">
      <c r="A90" s="119"/>
      <c r="B90" s="120"/>
      <c r="C90" s="121"/>
      <c r="D90" s="119"/>
      <c r="E90" s="122"/>
      <c r="F90" s="122"/>
      <c r="G90" s="122"/>
      <c r="H90" s="123" t="s">
        <v>122</v>
      </c>
      <c r="I90" s="123" t="s">
        <v>324</v>
      </c>
      <c r="J90" s="126">
        <v>1346.8</v>
      </c>
      <c r="K90" s="126">
        <v>7994.6</v>
      </c>
    </row>
    <row r="91" spans="1:11" ht="24">
      <c r="A91" s="119"/>
      <c r="B91" s="120"/>
      <c r="C91" s="121"/>
      <c r="D91" s="119"/>
      <c r="E91" s="122"/>
      <c r="F91" s="122"/>
      <c r="G91" s="122"/>
      <c r="H91" s="123" t="s">
        <v>124</v>
      </c>
      <c r="I91" s="123" t="s">
        <v>325</v>
      </c>
      <c r="J91" s="126">
        <v>1346.8</v>
      </c>
      <c r="K91" s="126">
        <v>7994.6</v>
      </c>
    </row>
    <row r="92" spans="1:11" ht="24">
      <c r="A92" s="119"/>
      <c r="B92" s="120"/>
      <c r="C92" s="121"/>
      <c r="D92" s="119"/>
      <c r="E92" s="122"/>
      <c r="F92" s="122"/>
      <c r="G92" s="122"/>
      <c r="H92" s="123" t="s">
        <v>126</v>
      </c>
      <c r="I92" s="123" t="s">
        <v>326</v>
      </c>
      <c r="J92" s="126">
        <v>1346.8</v>
      </c>
      <c r="K92" s="126">
        <v>7994.6</v>
      </c>
    </row>
    <row r="93" spans="1:11" ht="24">
      <c r="A93" s="119"/>
      <c r="B93" s="120"/>
      <c r="C93" s="121"/>
      <c r="D93" s="119"/>
      <c r="E93" s="122"/>
      <c r="F93" s="122"/>
      <c r="G93" s="122"/>
      <c r="H93" s="123" t="s">
        <v>128</v>
      </c>
      <c r="I93" s="123" t="s">
        <v>327</v>
      </c>
      <c r="J93" s="126">
        <v>1346.8</v>
      </c>
      <c r="K93" s="126">
        <v>7994.6</v>
      </c>
    </row>
    <row r="94" spans="1:11" ht="24">
      <c r="A94" s="119"/>
      <c r="B94" s="120"/>
      <c r="C94" s="121"/>
      <c r="D94" s="119"/>
      <c r="E94" s="122"/>
      <c r="F94" s="122"/>
      <c r="G94" s="122"/>
      <c r="H94" s="123" t="s">
        <v>130</v>
      </c>
      <c r="I94" s="123" t="s">
        <v>328</v>
      </c>
      <c r="J94" s="126">
        <v>1346.8</v>
      </c>
      <c r="K94" s="126">
        <v>7994.6</v>
      </c>
    </row>
    <row r="95" spans="1:11" ht="24">
      <c r="A95" s="119"/>
      <c r="B95" s="120"/>
      <c r="C95" s="121"/>
      <c r="D95" s="119"/>
      <c r="E95" s="122"/>
      <c r="F95" s="122"/>
      <c r="G95" s="122"/>
      <c r="H95" s="123" t="s">
        <v>132</v>
      </c>
      <c r="I95" s="123" t="s">
        <v>329</v>
      </c>
      <c r="J95" s="126">
        <v>1346.8</v>
      </c>
      <c r="K95" s="126">
        <v>7994.6</v>
      </c>
    </row>
    <row r="96" spans="1:11" ht="24">
      <c r="A96" s="119"/>
      <c r="B96" s="120"/>
      <c r="C96" s="121"/>
      <c r="D96" s="119"/>
      <c r="E96" s="122"/>
      <c r="F96" s="122"/>
      <c r="G96" s="122"/>
      <c r="H96" s="123" t="s">
        <v>134</v>
      </c>
      <c r="I96" s="123" t="s">
        <v>330</v>
      </c>
      <c r="J96" s="126">
        <v>1346.8</v>
      </c>
      <c r="K96" s="126">
        <v>7994.6</v>
      </c>
    </row>
    <row r="97" spans="1:11" ht="24">
      <c r="A97" s="119"/>
      <c r="B97" s="120"/>
      <c r="C97" s="121"/>
      <c r="D97" s="119"/>
      <c r="E97" s="122"/>
      <c r="F97" s="122"/>
      <c r="G97" s="122"/>
      <c r="H97" s="123" t="s">
        <v>136</v>
      </c>
      <c r="I97" s="123" t="s">
        <v>331</v>
      </c>
      <c r="J97" s="126">
        <v>1346.8</v>
      </c>
      <c r="K97" s="126">
        <v>7994.6</v>
      </c>
    </row>
    <row r="98" spans="1:11" ht="12.75">
      <c r="A98" s="113">
        <v>28</v>
      </c>
      <c r="B98" s="114" t="s">
        <v>148</v>
      </c>
      <c r="C98" s="118"/>
      <c r="D98" s="116" t="s">
        <v>149</v>
      </c>
      <c r="E98" s="117">
        <v>0.32</v>
      </c>
      <c r="F98" s="125">
        <v>5964</v>
      </c>
      <c r="G98" s="125">
        <v>1908.48</v>
      </c>
      <c r="H98" s="118"/>
      <c r="I98" s="118"/>
      <c r="J98" s="125">
        <v>5964</v>
      </c>
      <c r="K98" s="117">
        <v>596.4</v>
      </c>
    </row>
    <row r="99" spans="1:11" ht="24">
      <c r="A99" s="119"/>
      <c r="B99" s="120"/>
      <c r="C99" s="121"/>
      <c r="D99" s="119"/>
      <c r="E99" s="122"/>
      <c r="F99" s="122"/>
      <c r="G99" s="122"/>
      <c r="H99" s="123" t="s">
        <v>150</v>
      </c>
      <c r="I99" s="123" t="s">
        <v>320</v>
      </c>
      <c r="J99" s="124">
        <v>497</v>
      </c>
      <c r="K99" s="124">
        <v>49.7</v>
      </c>
    </row>
    <row r="100" spans="1:11" ht="24">
      <c r="A100" s="119"/>
      <c r="B100" s="120"/>
      <c r="C100" s="121"/>
      <c r="D100" s="119"/>
      <c r="E100" s="122"/>
      <c r="F100" s="122"/>
      <c r="G100" s="122"/>
      <c r="H100" s="123" t="s">
        <v>191</v>
      </c>
      <c r="I100" s="123" t="s">
        <v>321</v>
      </c>
      <c r="J100" s="124">
        <v>497</v>
      </c>
      <c r="K100" s="124">
        <v>49.7</v>
      </c>
    </row>
    <row r="101" spans="1:11" ht="24">
      <c r="A101" s="119"/>
      <c r="B101" s="120"/>
      <c r="C101" s="121"/>
      <c r="D101" s="119"/>
      <c r="E101" s="122"/>
      <c r="F101" s="122"/>
      <c r="G101" s="122"/>
      <c r="H101" s="123" t="s">
        <v>338</v>
      </c>
      <c r="I101" s="123" t="s">
        <v>322</v>
      </c>
      <c r="J101" s="124">
        <v>497</v>
      </c>
      <c r="K101" s="124">
        <v>49.7</v>
      </c>
    </row>
    <row r="102" spans="1:11" ht="24">
      <c r="A102" s="119"/>
      <c r="B102" s="120"/>
      <c r="C102" s="121"/>
      <c r="D102" s="119"/>
      <c r="E102" s="122"/>
      <c r="F102" s="122"/>
      <c r="G102" s="122"/>
      <c r="H102" s="123" t="s">
        <v>90</v>
      </c>
      <c r="I102" s="123" t="s">
        <v>323</v>
      </c>
      <c r="J102" s="124">
        <v>497</v>
      </c>
      <c r="K102" s="124">
        <v>49.7</v>
      </c>
    </row>
    <row r="103" spans="1:11" ht="24">
      <c r="A103" s="119"/>
      <c r="B103" s="120"/>
      <c r="C103" s="121"/>
      <c r="D103" s="119"/>
      <c r="E103" s="122"/>
      <c r="F103" s="122"/>
      <c r="G103" s="122"/>
      <c r="H103" s="123" t="s">
        <v>223</v>
      </c>
      <c r="I103" s="123" t="s">
        <v>324</v>
      </c>
      <c r="J103" s="124">
        <v>497</v>
      </c>
      <c r="K103" s="124">
        <v>49.7</v>
      </c>
    </row>
    <row r="104" spans="1:11" ht="24">
      <c r="A104" s="119"/>
      <c r="B104" s="120"/>
      <c r="C104" s="121"/>
      <c r="D104" s="119"/>
      <c r="E104" s="122"/>
      <c r="F104" s="122"/>
      <c r="G104" s="122"/>
      <c r="H104" s="123" t="s">
        <v>339</v>
      </c>
      <c r="I104" s="123" t="s">
        <v>325</v>
      </c>
      <c r="J104" s="124">
        <v>497</v>
      </c>
      <c r="K104" s="124">
        <v>49.7</v>
      </c>
    </row>
    <row r="105" spans="1:11" ht="24">
      <c r="A105" s="119"/>
      <c r="B105" s="120"/>
      <c r="C105" s="121"/>
      <c r="D105" s="119"/>
      <c r="E105" s="122"/>
      <c r="F105" s="122"/>
      <c r="G105" s="122"/>
      <c r="H105" s="123" t="s">
        <v>47</v>
      </c>
      <c r="I105" s="123" t="s">
        <v>326</v>
      </c>
      <c r="J105" s="124">
        <v>497</v>
      </c>
      <c r="K105" s="124">
        <v>49.7</v>
      </c>
    </row>
    <row r="106" spans="1:11" ht="24">
      <c r="A106" s="119"/>
      <c r="B106" s="120"/>
      <c r="C106" s="121"/>
      <c r="D106" s="119"/>
      <c r="E106" s="122"/>
      <c r="F106" s="122"/>
      <c r="G106" s="122"/>
      <c r="H106" s="123" t="s">
        <v>340</v>
      </c>
      <c r="I106" s="123" t="s">
        <v>327</v>
      </c>
      <c r="J106" s="124">
        <v>497</v>
      </c>
      <c r="K106" s="124">
        <v>49.7</v>
      </c>
    </row>
    <row r="107" spans="1:11" ht="24">
      <c r="A107" s="119"/>
      <c r="B107" s="120"/>
      <c r="C107" s="121"/>
      <c r="D107" s="119"/>
      <c r="E107" s="122"/>
      <c r="F107" s="122"/>
      <c r="G107" s="122"/>
      <c r="H107" s="123" t="s">
        <v>341</v>
      </c>
      <c r="I107" s="123" t="s">
        <v>328</v>
      </c>
      <c r="J107" s="124">
        <v>497</v>
      </c>
      <c r="K107" s="124">
        <v>49.7</v>
      </c>
    </row>
    <row r="108" spans="1:11" ht="24">
      <c r="A108" s="119"/>
      <c r="B108" s="120"/>
      <c r="C108" s="121"/>
      <c r="D108" s="119"/>
      <c r="E108" s="122"/>
      <c r="F108" s="122"/>
      <c r="G108" s="122"/>
      <c r="H108" s="123" t="s">
        <v>151</v>
      </c>
      <c r="I108" s="123" t="s">
        <v>329</v>
      </c>
      <c r="J108" s="124">
        <v>497</v>
      </c>
      <c r="K108" s="124">
        <v>49.7</v>
      </c>
    </row>
    <row r="109" spans="1:11" ht="24">
      <c r="A109" s="119"/>
      <c r="B109" s="120"/>
      <c r="C109" s="121"/>
      <c r="D109" s="119"/>
      <c r="E109" s="122"/>
      <c r="F109" s="122"/>
      <c r="G109" s="122"/>
      <c r="H109" s="123" t="s">
        <v>342</v>
      </c>
      <c r="I109" s="123" t="s">
        <v>330</v>
      </c>
      <c r="J109" s="124">
        <v>497</v>
      </c>
      <c r="K109" s="124">
        <v>49.7</v>
      </c>
    </row>
    <row r="110" spans="1:11" ht="24">
      <c r="A110" s="119"/>
      <c r="B110" s="120"/>
      <c r="C110" s="121"/>
      <c r="D110" s="119"/>
      <c r="E110" s="122"/>
      <c r="F110" s="122"/>
      <c r="G110" s="122"/>
      <c r="H110" s="123" t="s">
        <v>343</v>
      </c>
      <c r="I110" s="123" t="s">
        <v>331</v>
      </c>
      <c r="J110" s="124">
        <v>497</v>
      </c>
      <c r="K110" s="124">
        <v>49.7</v>
      </c>
    </row>
    <row r="111" spans="1:11" ht="12.75">
      <c r="A111" s="113">
        <v>29</v>
      </c>
      <c r="B111" s="114" t="s">
        <v>152</v>
      </c>
      <c r="C111" s="118"/>
      <c r="D111" s="116" t="s">
        <v>149</v>
      </c>
      <c r="E111" s="117">
        <v>2.97</v>
      </c>
      <c r="F111" s="117">
        <v>497</v>
      </c>
      <c r="G111" s="125">
        <v>1476.09</v>
      </c>
      <c r="H111" s="118"/>
      <c r="I111" s="118"/>
      <c r="J111" s="127"/>
      <c r="K111" s="127"/>
    </row>
    <row r="112" spans="1:11" ht="24">
      <c r="A112" s="113">
        <v>30</v>
      </c>
      <c r="B112" s="114" t="s">
        <v>146</v>
      </c>
      <c r="C112" s="118"/>
      <c r="D112" s="116" t="s">
        <v>29</v>
      </c>
      <c r="E112" s="117">
        <v>522.27</v>
      </c>
      <c r="F112" s="117">
        <v>13</v>
      </c>
      <c r="G112" s="125">
        <v>6789.51</v>
      </c>
      <c r="H112" s="118"/>
      <c r="I112" s="118"/>
      <c r="J112" s="117">
        <f>J113+J115+J122+J127</f>
        <v>12.17</v>
      </c>
      <c r="K112" s="117">
        <f>K113+K115+K122+K127</f>
        <v>6681.05</v>
      </c>
    </row>
    <row r="113" spans="1:11" ht="24">
      <c r="A113" s="113"/>
      <c r="B113" s="114" t="s">
        <v>153</v>
      </c>
      <c r="C113" s="118"/>
      <c r="D113" s="116" t="s">
        <v>29</v>
      </c>
      <c r="E113" s="127"/>
      <c r="F113" s="127"/>
      <c r="G113" s="127"/>
      <c r="H113" s="118"/>
      <c r="I113" s="118"/>
      <c r="J113" s="117">
        <v>0.67</v>
      </c>
      <c r="K113" s="117">
        <v>335</v>
      </c>
    </row>
    <row r="114" spans="1:11" ht="24">
      <c r="A114" s="119"/>
      <c r="B114" s="120"/>
      <c r="C114" s="121"/>
      <c r="D114" s="119"/>
      <c r="E114" s="122"/>
      <c r="F114" s="122"/>
      <c r="G114" s="122"/>
      <c r="H114" s="123" t="s">
        <v>154</v>
      </c>
      <c r="I114" s="123" t="s">
        <v>327</v>
      </c>
      <c r="J114" s="124">
        <v>0.67</v>
      </c>
      <c r="K114" s="124">
        <v>335</v>
      </c>
    </row>
    <row r="115" spans="1:11" ht="24">
      <c r="A115" s="113"/>
      <c r="B115" s="114" t="s">
        <v>155</v>
      </c>
      <c r="C115" s="118"/>
      <c r="D115" s="116" t="s">
        <v>29</v>
      </c>
      <c r="E115" s="127"/>
      <c r="F115" s="127"/>
      <c r="G115" s="127"/>
      <c r="H115" s="118"/>
      <c r="I115" s="118"/>
      <c r="J115" s="117">
        <v>8.55</v>
      </c>
      <c r="K115" s="125">
        <v>4121.1</v>
      </c>
    </row>
    <row r="116" spans="1:11" ht="24">
      <c r="A116" s="119"/>
      <c r="B116" s="120"/>
      <c r="C116" s="121"/>
      <c r="D116" s="119"/>
      <c r="E116" s="122"/>
      <c r="F116" s="122"/>
      <c r="G116" s="122"/>
      <c r="H116" s="123" t="s">
        <v>115</v>
      </c>
      <c r="I116" s="123" t="s">
        <v>320</v>
      </c>
      <c r="J116" s="124">
        <v>1.17</v>
      </c>
      <c r="K116" s="124">
        <v>563.94</v>
      </c>
    </row>
    <row r="117" spans="1:11" ht="24">
      <c r="A117" s="119"/>
      <c r="B117" s="120"/>
      <c r="C117" s="121"/>
      <c r="D117" s="119"/>
      <c r="E117" s="122"/>
      <c r="F117" s="122"/>
      <c r="G117" s="122"/>
      <c r="H117" s="123" t="s">
        <v>87</v>
      </c>
      <c r="I117" s="123" t="s">
        <v>321</v>
      </c>
      <c r="J117" s="124">
        <v>2.1</v>
      </c>
      <c r="K117" s="126">
        <v>1012.2</v>
      </c>
    </row>
    <row r="118" spans="1:11" ht="24">
      <c r="A118" s="119"/>
      <c r="B118" s="120"/>
      <c r="C118" s="121"/>
      <c r="D118" s="119"/>
      <c r="E118" s="122"/>
      <c r="F118" s="122"/>
      <c r="G118" s="122"/>
      <c r="H118" s="123" t="s">
        <v>118</v>
      </c>
      <c r="I118" s="123" t="s">
        <v>322</v>
      </c>
      <c r="J118" s="124">
        <v>2.7</v>
      </c>
      <c r="K118" s="126">
        <v>1301.4</v>
      </c>
    </row>
    <row r="119" spans="1:11" ht="24">
      <c r="A119" s="119"/>
      <c r="B119" s="120"/>
      <c r="C119" s="121"/>
      <c r="D119" s="119"/>
      <c r="E119" s="122"/>
      <c r="F119" s="122"/>
      <c r="G119" s="122"/>
      <c r="H119" s="123" t="s">
        <v>120</v>
      </c>
      <c r="I119" s="123" t="s">
        <v>323</v>
      </c>
      <c r="J119" s="124">
        <v>0.5</v>
      </c>
      <c r="K119" s="124">
        <v>241</v>
      </c>
    </row>
    <row r="120" spans="1:11" ht="24">
      <c r="A120" s="119"/>
      <c r="B120" s="120"/>
      <c r="C120" s="121"/>
      <c r="D120" s="119"/>
      <c r="E120" s="122"/>
      <c r="F120" s="122"/>
      <c r="G120" s="122"/>
      <c r="H120" s="123" t="s">
        <v>151</v>
      </c>
      <c r="I120" s="123" t="s">
        <v>329</v>
      </c>
      <c r="J120" s="124">
        <v>0.33</v>
      </c>
      <c r="K120" s="124">
        <v>159.06</v>
      </c>
    </row>
    <row r="121" spans="1:11" ht="24">
      <c r="A121" s="119"/>
      <c r="B121" s="120"/>
      <c r="C121" s="121"/>
      <c r="D121" s="119"/>
      <c r="E121" s="122"/>
      <c r="F121" s="122"/>
      <c r="G121" s="122"/>
      <c r="H121" s="123" t="s">
        <v>136</v>
      </c>
      <c r="I121" s="123" t="s">
        <v>331</v>
      </c>
      <c r="J121" s="124">
        <v>1.75</v>
      </c>
      <c r="K121" s="124">
        <v>843.5</v>
      </c>
    </row>
    <row r="122" spans="1:11" ht="24">
      <c r="A122" s="113"/>
      <c r="B122" s="114" t="s">
        <v>156</v>
      </c>
      <c r="C122" s="118"/>
      <c r="D122" s="116" t="s">
        <v>29</v>
      </c>
      <c r="E122" s="127"/>
      <c r="F122" s="127"/>
      <c r="G122" s="127"/>
      <c r="H122" s="118"/>
      <c r="I122" s="118"/>
      <c r="J122" s="117">
        <v>2.55</v>
      </c>
      <c r="K122" s="125">
        <v>1818.15</v>
      </c>
    </row>
    <row r="123" spans="1:11" ht="24">
      <c r="A123" s="119"/>
      <c r="B123" s="120"/>
      <c r="C123" s="121"/>
      <c r="D123" s="119"/>
      <c r="E123" s="122"/>
      <c r="F123" s="122"/>
      <c r="G123" s="122"/>
      <c r="H123" s="123" t="s">
        <v>87</v>
      </c>
      <c r="I123" s="123" t="s">
        <v>321</v>
      </c>
      <c r="J123" s="124">
        <v>0.4</v>
      </c>
      <c r="K123" s="124">
        <v>285.2</v>
      </c>
    </row>
    <row r="124" spans="1:11" ht="24">
      <c r="A124" s="119"/>
      <c r="B124" s="120"/>
      <c r="C124" s="121"/>
      <c r="D124" s="119"/>
      <c r="E124" s="122"/>
      <c r="F124" s="122"/>
      <c r="G124" s="122"/>
      <c r="H124" s="123" t="s">
        <v>118</v>
      </c>
      <c r="I124" s="123" t="s">
        <v>322</v>
      </c>
      <c r="J124" s="124">
        <v>0.6</v>
      </c>
      <c r="K124" s="124">
        <v>427.8</v>
      </c>
    </row>
    <row r="125" spans="1:11" ht="24">
      <c r="A125" s="119"/>
      <c r="B125" s="120"/>
      <c r="C125" s="121"/>
      <c r="D125" s="119"/>
      <c r="E125" s="122"/>
      <c r="F125" s="122"/>
      <c r="G125" s="122"/>
      <c r="H125" s="123" t="s">
        <v>120</v>
      </c>
      <c r="I125" s="123" t="s">
        <v>323</v>
      </c>
      <c r="J125" s="124">
        <v>1.22</v>
      </c>
      <c r="K125" s="124">
        <v>869.86</v>
      </c>
    </row>
    <row r="126" spans="1:11" ht="24">
      <c r="A126" s="119"/>
      <c r="B126" s="120"/>
      <c r="C126" s="121"/>
      <c r="D126" s="119"/>
      <c r="E126" s="122"/>
      <c r="F126" s="122"/>
      <c r="G126" s="122"/>
      <c r="H126" s="123" t="s">
        <v>136</v>
      </c>
      <c r="I126" s="123" t="s">
        <v>331</v>
      </c>
      <c r="J126" s="124">
        <v>0.33</v>
      </c>
      <c r="K126" s="124">
        <v>235.29</v>
      </c>
    </row>
    <row r="127" spans="1:11" ht="24">
      <c r="A127" s="113"/>
      <c r="B127" s="114" t="s">
        <v>157</v>
      </c>
      <c r="C127" s="118"/>
      <c r="D127" s="116" t="s">
        <v>29</v>
      </c>
      <c r="E127" s="127"/>
      <c r="F127" s="127"/>
      <c r="G127" s="127"/>
      <c r="H127" s="118"/>
      <c r="I127" s="118"/>
      <c r="J127" s="117">
        <v>0.4</v>
      </c>
      <c r="K127" s="117">
        <v>406.8</v>
      </c>
    </row>
    <row r="128" spans="1:11" ht="24">
      <c r="A128" s="119"/>
      <c r="B128" s="120"/>
      <c r="C128" s="121"/>
      <c r="D128" s="119"/>
      <c r="E128" s="122"/>
      <c r="F128" s="122"/>
      <c r="G128" s="122"/>
      <c r="H128" s="123" t="s">
        <v>118</v>
      </c>
      <c r="I128" s="123" t="s">
        <v>322</v>
      </c>
      <c r="J128" s="124">
        <v>0.4</v>
      </c>
      <c r="K128" s="124">
        <v>406.8</v>
      </c>
    </row>
    <row r="129" spans="1:11" ht="12.75">
      <c r="A129" s="107" t="s">
        <v>158</v>
      </c>
      <c r="B129" s="108"/>
      <c r="C129" s="108"/>
      <c r="D129" s="108"/>
      <c r="E129" s="109"/>
      <c r="F129" s="110">
        <v>396</v>
      </c>
      <c r="G129" s="111">
        <v>9174.13</v>
      </c>
      <c r="H129" s="112"/>
      <c r="I129" s="112"/>
      <c r="J129" s="110">
        <v>396</v>
      </c>
      <c r="K129" s="111">
        <v>9174.12</v>
      </c>
    </row>
    <row r="130" spans="1:11" ht="36">
      <c r="A130" s="113">
        <v>31</v>
      </c>
      <c r="B130" s="114" t="s">
        <v>158</v>
      </c>
      <c r="C130" s="118"/>
      <c r="D130" s="116" t="s">
        <v>20</v>
      </c>
      <c r="E130" s="117">
        <v>23.17</v>
      </c>
      <c r="F130" s="117">
        <v>396</v>
      </c>
      <c r="G130" s="125">
        <v>9174.13</v>
      </c>
      <c r="H130" s="118"/>
      <c r="I130" s="118"/>
      <c r="J130" s="117">
        <v>396</v>
      </c>
      <c r="K130" s="125">
        <v>9174.12</v>
      </c>
    </row>
    <row r="131" spans="1:11" ht="24">
      <c r="A131" s="119"/>
      <c r="B131" s="120"/>
      <c r="C131" s="121"/>
      <c r="D131" s="119"/>
      <c r="E131" s="122"/>
      <c r="F131" s="122"/>
      <c r="G131" s="122"/>
      <c r="H131" s="123" t="s">
        <v>115</v>
      </c>
      <c r="I131" s="123" t="s">
        <v>320</v>
      </c>
      <c r="J131" s="124">
        <v>33</v>
      </c>
      <c r="K131" s="124">
        <v>764.51</v>
      </c>
    </row>
    <row r="132" spans="1:11" ht="24">
      <c r="A132" s="119"/>
      <c r="B132" s="120"/>
      <c r="C132" s="121"/>
      <c r="D132" s="119"/>
      <c r="E132" s="122"/>
      <c r="F132" s="122"/>
      <c r="G132" s="122"/>
      <c r="H132" s="123" t="s">
        <v>87</v>
      </c>
      <c r="I132" s="123" t="s">
        <v>321</v>
      </c>
      <c r="J132" s="124">
        <v>33</v>
      </c>
      <c r="K132" s="124">
        <v>764.51</v>
      </c>
    </row>
    <row r="133" spans="1:11" ht="24">
      <c r="A133" s="119"/>
      <c r="B133" s="120"/>
      <c r="C133" s="121"/>
      <c r="D133" s="119"/>
      <c r="E133" s="122"/>
      <c r="F133" s="122"/>
      <c r="G133" s="122"/>
      <c r="H133" s="123" t="s">
        <v>118</v>
      </c>
      <c r="I133" s="123" t="s">
        <v>322</v>
      </c>
      <c r="J133" s="124">
        <v>33</v>
      </c>
      <c r="K133" s="124">
        <v>764.51</v>
      </c>
    </row>
    <row r="134" spans="1:11" ht="24">
      <c r="A134" s="119"/>
      <c r="B134" s="120"/>
      <c r="C134" s="121"/>
      <c r="D134" s="119"/>
      <c r="E134" s="122"/>
      <c r="F134" s="122"/>
      <c r="G134" s="122"/>
      <c r="H134" s="123" t="s">
        <v>120</v>
      </c>
      <c r="I134" s="123" t="s">
        <v>323</v>
      </c>
      <c r="J134" s="124">
        <v>33</v>
      </c>
      <c r="K134" s="124">
        <v>764.51</v>
      </c>
    </row>
    <row r="135" spans="1:11" ht="24">
      <c r="A135" s="119"/>
      <c r="B135" s="120"/>
      <c r="C135" s="121"/>
      <c r="D135" s="119"/>
      <c r="E135" s="122"/>
      <c r="F135" s="122"/>
      <c r="G135" s="122"/>
      <c r="H135" s="123" t="s">
        <v>122</v>
      </c>
      <c r="I135" s="123" t="s">
        <v>324</v>
      </c>
      <c r="J135" s="124">
        <v>33</v>
      </c>
      <c r="K135" s="124">
        <v>764.51</v>
      </c>
    </row>
    <row r="136" spans="1:11" ht="24">
      <c r="A136" s="119"/>
      <c r="B136" s="120"/>
      <c r="C136" s="121"/>
      <c r="D136" s="119"/>
      <c r="E136" s="122"/>
      <c r="F136" s="122"/>
      <c r="G136" s="122"/>
      <c r="H136" s="123" t="s">
        <v>124</v>
      </c>
      <c r="I136" s="123" t="s">
        <v>325</v>
      </c>
      <c r="J136" s="124">
        <v>33</v>
      </c>
      <c r="K136" s="124">
        <v>764.51</v>
      </c>
    </row>
    <row r="137" spans="1:11" ht="24">
      <c r="A137" s="119"/>
      <c r="B137" s="120"/>
      <c r="C137" s="121"/>
      <c r="D137" s="119"/>
      <c r="E137" s="122"/>
      <c r="F137" s="122"/>
      <c r="G137" s="122"/>
      <c r="H137" s="123" t="s">
        <v>126</v>
      </c>
      <c r="I137" s="123" t="s">
        <v>326</v>
      </c>
      <c r="J137" s="124">
        <v>33</v>
      </c>
      <c r="K137" s="124">
        <v>764.51</v>
      </c>
    </row>
    <row r="138" spans="1:11" ht="24">
      <c r="A138" s="119"/>
      <c r="B138" s="120"/>
      <c r="C138" s="121"/>
      <c r="D138" s="119"/>
      <c r="E138" s="122"/>
      <c r="F138" s="122"/>
      <c r="G138" s="122"/>
      <c r="H138" s="123" t="s">
        <v>128</v>
      </c>
      <c r="I138" s="123" t="s">
        <v>327</v>
      </c>
      <c r="J138" s="124">
        <v>33</v>
      </c>
      <c r="K138" s="124">
        <v>764.51</v>
      </c>
    </row>
    <row r="139" spans="1:11" ht="24">
      <c r="A139" s="119"/>
      <c r="B139" s="120"/>
      <c r="C139" s="121"/>
      <c r="D139" s="119"/>
      <c r="E139" s="122"/>
      <c r="F139" s="122"/>
      <c r="G139" s="122"/>
      <c r="H139" s="123" t="s">
        <v>130</v>
      </c>
      <c r="I139" s="123" t="s">
        <v>328</v>
      </c>
      <c r="J139" s="124">
        <v>33</v>
      </c>
      <c r="K139" s="124">
        <v>764.51</v>
      </c>
    </row>
    <row r="140" spans="1:11" ht="24">
      <c r="A140" s="119"/>
      <c r="B140" s="120"/>
      <c r="C140" s="121"/>
      <c r="D140" s="119"/>
      <c r="E140" s="122"/>
      <c r="F140" s="122"/>
      <c r="G140" s="122"/>
      <c r="H140" s="123" t="s">
        <v>132</v>
      </c>
      <c r="I140" s="123" t="s">
        <v>329</v>
      </c>
      <c r="J140" s="124">
        <v>33</v>
      </c>
      <c r="K140" s="124">
        <v>764.51</v>
      </c>
    </row>
    <row r="141" spans="1:11" ht="24">
      <c r="A141" s="119"/>
      <c r="B141" s="120"/>
      <c r="C141" s="121"/>
      <c r="D141" s="119"/>
      <c r="E141" s="122"/>
      <c r="F141" s="122"/>
      <c r="G141" s="122"/>
      <c r="H141" s="123" t="s">
        <v>134</v>
      </c>
      <c r="I141" s="123" t="s">
        <v>330</v>
      </c>
      <c r="J141" s="124">
        <v>33</v>
      </c>
      <c r="K141" s="124">
        <v>764.51</v>
      </c>
    </row>
    <row r="142" spans="1:11" ht="24">
      <c r="A142" s="119"/>
      <c r="B142" s="120"/>
      <c r="C142" s="121"/>
      <c r="D142" s="119"/>
      <c r="E142" s="122"/>
      <c r="F142" s="122"/>
      <c r="G142" s="122"/>
      <c r="H142" s="123" t="s">
        <v>136</v>
      </c>
      <c r="I142" s="123" t="s">
        <v>331</v>
      </c>
      <c r="J142" s="124">
        <v>33</v>
      </c>
      <c r="K142" s="124">
        <v>764.51</v>
      </c>
    </row>
    <row r="143" spans="1:11" ht="12.75">
      <c r="A143" s="107" t="s">
        <v>159</v>
      </c>
      <c r="B143" s="108"/>
      <c r="C143" s="108"/>
      <c r="D143" s="108"/>
      <c r="E143" s="109"/>
      <c r="F143" s="110">
        <v>79.2</v>
      </c>
      <c r="G143" s="111">
        <v>17673.48</v>
      </c>
      <c r="H143" s="112"/>
      <c r="I143" s="112"/>
      <c r="J143" s="110">
        <v>79.2</v>
      </c>
      <c r="K143" s="111">
        <v>17673.48</v>
      </c>
    </row>
    <row r="144" spans="1:11" ht="12.75">
      <c r="A144" s="113">
        <v>32</v>
      </c>
      <c r="B144" s="114" t="s">
        <v>160</v>
      </c>
      <c r="C144" s="118"/>
      <c r="D144" s="116" t="s">
        <v>18</v>
      </c>
      <c r="E144" s="117">
        <v>223.15</v>
      </c>
      <c r="F144" s="117">
        <v>79.2</v>
      </c>
      <c r="G144" s="125">
        <v>17673.48</v>
      </c>
      <c r="H144" s="118"/>
      <c r="I144" s="118"/>
      <c r="J144" s="117">
        <v>79.2</v>
      </c>
      <c r="K144" s="125">
        <v>17673.48</v>
      </c>
    </row>
    <row r="145" spans="1:11" ht="24">
      <c r="A145" s="119"/>
      <c r="B145" s="120"/>
      <c r="C145" s="121"/>
      <c r="D145" s="119"/>
      <c r="E145" s="122"/>
      <c r="F145" s="122"/>
      <c r="G145" s="122"/>
      <c r="H145" s="123" t="s">
        <v>115</v>
      </c>
      <c r="I145" s="123" t="s">
        <v>320</v>
      </c>
      <c r="J145" s="124">
        <v>6.6</v>
      </c>
      <c r="K145" s="126">
        <v>1472.79</v>
      </c>
    </row>
    <row r="146" spans="1:11" ht="24">
      <c r="A146" s="119"/>
      <c r="B146" s="120"/>
      <c r="C146" s="121"/>
      <c r="D146" s="119"/>
      <c r="E146" s="122"/>
      <c r="F146" s="122"/>
      <c r="G146" s="122"/>
      <c r="H146" s="123" t="s">
        <v>87</v>
      </c>
      <c r="I146" s="123" t="s">
        <v>321</v>
      </c>
      <c r="J146" s="124">
        <v>6.6</v>
      </c>
      <c r="K146" s="126">
        <v>1472.79</v>
      </c>
    </row>
    <row r="147" spans="1:11" ht="24">
      <c r="A147" s="119"/>
      <c r="B147" s="120"/>
      <c r="C147" s="121"/>
      <c r="D147" s="119"/>
      <c r="E147" s="122"/>
      <c r="F147" s="122"/>
      <c r="G147" s="122"/>
      <c r="H147" s="123" t="s">
        <v>118</v>
      </c>
      <c r="I147" s="123" t="s">
        <v>322</v>
      </c>
      <c r="J147" s="124">
        <v>6.6</v>
      </c>
      <c r="K147" s="126">
        <v>1472.79</v>
      </c>
    </row>
    <row r="148" spans="1:11" ht="24">
      <c r="A148" s="119"/>
      <c r="B148" s="120"/>
      <c r="C148" s="121"/>
      <c r="D148" s="119"/>
      <c r="E148" s="122"/>
      <c r="F148" s="122"/>
      <c r="G148" s="122"/>
      <c r="H148" s="123" t="s">
        <v>120</v>
      </c>
      <c r="I148" s="123" t="s">
        <v>323</v>
      </c>
      <c r="J148" s="124">
        <v>6.6</v>
      </c>
      <c r="K148" s="126">
        <v>1472.79</v>
      </c>
    </row>
    <row r="149" spans="1:11" ht="24">
      <c r="A149" s="119"/>
      <c r="B149" s="120"/>
      <c r="C149" s="121"/>
      <c r="D149" s="119"/>
      <c r="E149" s="122"/>
      <c r="F149" s="122"/>
      <c r="G149" s="122"/>
      <c r="H149" s="123" t="s">
        <v>122</v>
      </c>
      <c r="I149" s="123" t="s">
        <v>324</v>
      </c>
      <c r="J149" s="124">
        <v>6.6</v>
      </c>
      <c r="K149" s="126">
        <v>1472.79</v>
      </c>
    </row>
    <row r="150" spans="1:11" ht="24">
      <c r="A150" s="119"/>
      <c r="B150" s="120"/>
      <c r="C150" s="121"/>
      <c r="D150" s="119"/>
      <c r="E150" s="122"/>
      <c r="F150" s="122"/>
      <c r="G150" s="122"/>
      <c r="H150" s="123" t="s">
        <v>124</v>
      </c>
      <c r="I150" s="123" t="s">
        <v>325</v>
      </c>
      <c r="J150" s="124">
        <v>6.6</v>
      </c>
      <c r="K150" s="126">
        <v>1472.79</v>
      </c>
    </row>
    <row r="151" spans="1:11" ht="24">
      <c r="A151" s="119"/>
      <c r="B151" s="120"/>
      <c r="C151" s="121"/>
      <c r="D151" s="119"/>
      <c r="E151" s="122"/>
      <c r="F151" s="122"/>
      <c r="G151" s="122"/>
      <c r="H151" s="123" t="s">
        <v>126</v>
      </c>
      <c r="I151" s="123" t="s">
        <v>326</v>
      </c>
      <c r="J151" s="124">
        <v>6.6</v>
      </c>
      <c r="K151" s="126">
        <v>1472.79</v>
      </c>
    </row>
    <row r="152" spans="1:11" ht="24">
      <c r="A152" s="119"/>
      <c r="B152" s="120"/>
      <c r="C152" s="121"/>
      <c r="D152" s="119"/>
      <c r="E152" s="122"/>
      <c r="F152" s="122"/>
      <c r="G152" s="122"/>
      <c r="H152" s="123" t="s">
        <v>128</v>
      </c>
      <c r="I152" s="123" t="s">
        <v>327</v>
      </c>
      <c r="J152" s="124">
        <v>6.6</v>
      </c>
      <c r="K152" s="126">
        <v>1472.79</v>
      </c>
    </row>
    <row r="153" spans="1:11" ht="24">
      <c r="A153" s="119"/>
      <c r="B153" s="120"/>
      <c r="C153" s="121"/>
      <c r="D153" s="119"/>
      <c r="E153" s="122"/>
      <c r="F153" s="122"/>
      <c r="G153" s="122"/>
      <c r="H153" s="123" t="s">
        <v>130</v>
      </c>
      <c r="I153" s="123" t="s">
        <v>328</v>
      </c>
      <c r="J153" s="124">
        <v>6.6</v>
      </c>
      <c r="K153" s="126">
        <v>1472.79</v>
      </c>
    </row>
    <row r="154" spans="1:11" ht="24">
      <c r="A154" s="119"/>
      <c r="B154" s="120"/>
      <c r="C154" s="121"/>
      <c r="D154" s="119"/>
      <c r="E154" s="122"/>
      <c r="F154" s="122"/>
      <c r="G154" s="122"/>
      <c r="H154" s="123" t="s">
        <v>132</v>
      </c>
      <c r="I154" s="123" t="s">
        <v>329</v>
      </c>
      <c r="J154" s="124">
        <v>6.6</v>
      </c>
      <c r="K154" s="126">
        <v>1472.79</v>
      </c>
    </row>
    <row r="155" spans="1:11" ht="24">
      <c r="A155" s="119"/>
      <c r="B155" s="120"/>
      <c r="C155" s="121"/>
      <c r="D155" s="119"/>
      <c r="E155" s="122"/>
      <c r="F155" s="122"/>
      <c r="G155" s="122"/>
      <c r="H155" s="123" t="s">
        <v>134</v>
      </c>
      <c r="I155" s="123" t="s">
        <v>330</v>
      </c>
      <c r="J155" s="124">
        <v>6.6</v>
      </c>
      <c r="K155" s="126">
        <v>1472.79</v>
      </c>
    </row>
    <row r="156" spans="1:11" ht="24">
      <c r="A156" s="119"/>
      <c r="B156" s="120"/>
      <c r="C156" s="121"/>
      <c r="D156" s="119"/>
      <c r="E156" s="122"/>
      <c r="F156" s="122"/>
      <c r="G156" s="122"/>
      <c r="H156" s="123" t="s">
        <v>136</v>
      </c>
      <c r="I156" s="123" t="s">
        <v>331</v>
      </c>
      <c r="J156" s="124">
        <v>6.6</v>
      </c>
      <c r="K156" s="126">
        <v>1472.79</v>
      </c>
    </row>
    <row r="157" spans="1:11" ht="12.75">
      <c r="A157" s="107" t="s">
        <v>161</v>
      </c>
      <c r="B157" s="108"/>
      <c r="C157" s="108"/>
      <c r="D157" s="108"/>
      <c r="E157" s="109"/>
      <c r="F157" s="111">
        <v>16161.6</v>
      </c>
      <c r="G157" s="111">
        <v>22626.24</v>
      </c>
      <c r="H157" s="112"/>
      <c r="I157" s="112"/>
      <c r="J157" s="111">
        <v>16161.6</v>
      </c>
      <c r="K157" s="111">
        <v>22626.24</v>
      </c>
    </row>
    <row r="158" spans="1:11" ht="24">
      <c r="A158" s="113">
        <v>33</v>
      </c>
      <c r="B158" s="114" t="s">
        <v>162</v>
      </c>
      <c r="C158" s="118"/>
      <c r="D158" s="116" t="s">
        <v>26</v>
      </c>
      <c r="E158" s="117">
        <v>1.4</v>
      </c>
      <c r="F158" s="125">
        <v>16161.6</v>
      </c>
      <c r="G158" s="125">
        <v>22626.24</v>
      </c>
      <c r="H158" s="118"/>
      <c r="I158" s="118"/>
      <c r="J158" s="125">
        <v>16161.6</v>
      </c>
      <c r="K158" s="125">
        <v>22626.24</v>
      </c>
    </row>
    <row r="159" spans="1:11" ht="24">
      <c r="A159" s="119"/>
      <c r="B159" s="120"/>
      <c r="C159" s="121"/>
      <c r="D159" s="119"/>
      <c r="E159" s="122"/>
      <c r="F159" s="122"/>
      <c r="G159" s="122"/>
      <c r="H159" s="123" t="s">
        <v>115</v>
      </c>
      <c r="I159" s="123" t="s">
        <v>320</v>
      </c>
      <c r="J159" s="126">
        <v>1346.8</v>
      </c>
      <c r="K159" s="126">
        <v>1885.52</v>
      </c>
    </row>
    <row r="160" spans="1:11" ht="24">
      <c r="A160" s="119"/>
      <c r="B160" s="120"/>
      <c r="C160" s="121"/>
      <c r="D160" s="119"/>
      <c r="E160" s="122"/>
      <c r="F160" s="122"/>
      <c r="G160" s="122"/>
      <c r="H160" s="123" t="s">
        <v>87</v>
      </c>
      <c r="I160" s="123" t="s">
        <v>321</v>
      </c>
      <c r="J160" s="126">
        <v>1346.8</v>
      </c>
      <c r="K160" s="126">
        <v>1885.52</v>
      </c>
    </row>
    <row r="161" spans="1:11" ht="24">
      <c r="A161" s="119"/>
      <c r="B161" s="120"/>
      <c r="C161" s="121"/>
      <c r="D161" s="119"/>
      <c r="E161" s="122"/>
      <c r="F161" s="122"/>
      <c r="G161" s="122"/>
      <c r="H161" s="123" t="s">
        <v>118</v>
      </c>
      <c r="I161" s="123" t="s">
        <v>322</v>
      </c>
      <c r="J161" s="126">
        <v>1346.8</v>
      </c>
      <c r="K161" s="126">
        <v>1885.52</v>
      </c>
    </row>
    <row r="162" spans="1:11" ht="24">
      <c r="A162" s="119"/>
      <c r="B162" s="120"/>
      <c r="C162" s="121"/>
      <c r="D162" s="119"/>
      <c r="E162" s="122"/>
      <c r="F162" s="122"/>
      <c r="G162" s="122"/>
      <c r="H162" s="123" t="s">
        <v>120</v>
      </c>
      <c r="I162" s="123" t="s">
        <v>323</v>
      </c>
      <c r="J162" s="126">
        <v>1346.8</v>
      </c>
      <c r="K162" s="126">
        <v>1885.52</v>
      </c>
    </row>
    <row r="163" spans="1:11" ht="24">
      <c r="A163" s="119"/>
      <c r="B163" s="120"/>
      <c r="C163" s="121"/>
      <c r="D163" s="119"/>
      <c r="E163" s="122"/>
      <c r="F163" s="122"/>
      <c r="G163" s="122"/>
      <c r="H163" s="123" t="s">
        <v>122</v>
      </c>
      <c r="I163" s="123" t="s">
        <v>324</v>
      </c>
      <c r="J163" s="126">
        <v>1346.8</v>
      </c>
      <c r="K163" s="126">
        <v>1885.52</v>
      </c>
    </row>
    <row r="164" spans="1:11" ht="24">
      <c r="A164" s="119"/>
      <c r="B164" s="120"/>
      <c r="C164" s="121"/>
      <c r="D164" s="119"/>
      <c r="E164" s="122"/>
      <c r="F164" s="122"/>
      <c r="G164" s="122"/>
      <c r="H164" s="123" t="s">
        <v>124</v>
      </c>
      <c r="I164" s="123" t="s">
        <v>325</v>
      </c>
      <c r="J164" s="126">
        <v>1346.8</v>
      </c>
      <c r="K164" s="126">
        <v>1885.52</v>
      </c>
    </row>
    <row r="165" spans="1:11" ht="24">
      <c r="A165" s="119"/>
      <c r="B165" s="120"/>
      <c r="C165" s="121"/>
      <c r="D165" s="119"/>
      <c r="E165" s="122"/>
      <c r="F165" s="122"/>
      <c r="G165" s="122"/>
      <c r="H165" s="123" t="s">
        <v>126</v>
      </c>
      <c r="I165" s="123" t="s">
        <v>326</v>
      </c>
      <c r="J165" s="126">
        <v>1346.8</v>
      </c>
      <c r="K165" s="126">
        <v>1885.52</v>
      </c>
    </row>
    <row r="166" spans="1:11" ht="24">
      <c r="A166" s="119"/>
      <c r="B166" s="120"/>
      <c r="C166" s="121"/>
      <c r="D166" s="119"/>
      <c r="E166" s="122"/>
      <c r="F166" s="122"/>
      <c r="G166" s="122"/>
      <c r="H166" s="123" t="s">
        <v>128</v>
      </c>
      <c r="I166" s="123" t="s">
        <v>327</v>
      </c>
      <c r="J166" s="126">
        <v>1346.8</v>
      </c>
      <c r="K166" s="126">
        <v>1885.52</v>
      </c>
    </row>
    <row r="167" spans="1:11" ht="24">
      <c r="A167" s="119"/>
      <c r="B167" s="120"/>
      <c r="C167" s="121"/>
      <c r="D167" s="119"/>
      <c r="E167" s="122"/>
      <c r="F167" s="122"/>
      <c r="G167" s="122"/>
      <c r="H167" s="123" t="s">
        <v>130</v>
      </c>
      <c r="I167" s="123" t="s">
        <v>328</v>
      </c>
      <c r="J167" s="126">
        <v>1346.8</v>
      </c>
      <c r="K167" s="126">
        <v>1885.52</v>
      </c>
    </row>
    <row r="168" spans="1:11" ht="24">
      <c r="A168" s="119"/>
      <c r="B168" s="120"/>
      <c r="C168" s="121"/>
      <c r="D168" s="119"/>
      <c r="E168" s="122"/>
      <c r="F168" s="122"/>
      <c r="G168" s="122"/>
      <c r="H168" s="123" t="s">
        <v>132</v>
      </c>
      <c r="I168" s="123" t="s">
        <v>329</v>
      </c>
      <c r="J168" s="126">
        <v>1346.8</v>
      </c>
      <c r="K168" s="126">
        <v>1885.52</v>
      </c>
    </row>
    <row r="169" spans="1:11" ht="24">
      <c r="A169" s="119"/>
      <c r="B169" s="120"/>
      <c r="C169" s="121"/>
      <c r="D169" s="119"/>
      <c r="E169" s="122"/>
      <c r="F169" s="122"/>
      <c r="G169" s="122"/>
      <c r="H169" s="123" t="s">
        <v>134</v>
      </c>
      <c r="I169" s="123" t="s">
        <v>330</v>
      </c>
      <c r="J169" s="126">
        <v>1346.8</v>
      </c>
      <c r="K169" s="126">
        <v>1885.52</v>
      </c>
    </row>
    <row r="170" spans="1:11" ht="24">
      <c r="A170" s="119"/>
      <c r="B170" s="120"/>
      <c r="C170" s="121"/>
      <c r="D170" s="119"/>
      <c r="E170" s="122"/>
      <c r="F170" s="122"/>
      <c r="G170" s="122"/>
      <c r="H170" s="123" t="s">
        <v>136</v>
      </c>
      <c r="I170" s="123" t="s">
        <v>331</v>
      </c>
      <c r="J170" s="126">
        <v>1346.8</v>
      </c>
      <c r="K170" s="126">
        <v>1885.52</v>
      </c>
    </row>
    <row r="171" spans="1:11" ht="12.75">
      <c r="A171" s="107" t="s">
        <v>163</v>
      </c>
      <c r="B171" s="108"/>
      <c r="C171" s="108"/>
      <c r="D171" s="108"/>
      <c r="E171" s="109"/>
      <c r="F171" s="110">
        <v>1</v>
      </c>
      <c r="G171" s="111">
        <v>10000</v>
      </c>
      <c r="H171" s="112"/>
      <c r="I171" s="112"/>
      <c r="J171" s="128"/>
      <c r="K171" s="128"/>
    </row>
    <row r="172" spans="1:11" ht="24">
      <c r="A172" s="113">
        <v>34</v>
      </c>
      <c r="B172" s="114" t="s">
        <v>163</v>
      </c>
      <c r="C172" s="118"/>
      <c r="D172" s="116" t="s">
        <v>164</v>
      </c>
      <c r="E172" s="125">
        <v>10000</v>
      </c>
      <c r="F172" s="117">
        <v>1</v>
      </c>
      <c r="G172" s="125">
        <v>10000</v>
      </c>
      <c r="H172" s="118"/>
      <c r="I172" s="118"/>
      <c r="J172" s="127"/>
      <c r="K172" s="127"/>
    </row>
    <row r="173" spans="1:11" ht="12.75">
      <c r="A173" s="129" t="s">
        <v>165</v>
      </c>
      <c r="B173" s="129"/>
      <c r="C173" s="130" t="s">
        <v>166</v>
      </c>
      <c r="D173" s="130" t="s">
        <v>166</v>
      </c>
      <c r="E173" s="130" t="s">
        <v>166</v>
      </c>
      <c r="F173" s="131"/>
      <c r="G173" s="131">
        <v>303380.1</v>
      </c>
      <c r="H173" s="130" t="s">
        <v>166</v>
      </c>
      <c r="I173" s="130" t="s">
        <v>166</v>
      </c>
      <c r="J173" s="131"/>
      <c r="K173" s="131">
        <v>280951.35</v>
      </c>
    </row>
    <row r="175" spans="3:7" ht="15">
      <c r="C175" s="268" t="s">
        <v>176</v>
      </c>
      <c r="D175" s="269"/>
      <c r="E175" s="269"/>
      <c r="F175" s="270"/>
      <c r="G175" s="34">
        <v>303353.76</v>
      </c>
    </row>
    <row r="176" spans="3:7" ht="15">
      <c r="C176" s="271" t="s">
        <v>167</v>
      </c>
      <c r="D176" s="272"/>
      <c r="E176" s="272"/>
      <c r="F176" s="273"/>
      <c r="G176" s="34">
        <v>281906.25</v>
      </c>
    </row>
    <row r="177" spans="3:7" ht="15">
      <c r="C177" s="274" t="s">
        <v>168</v>
      </c>
      <c r="D177" s="275"/>
      <c r="E177" s="275"/>
      <c r="F177" s="276"/>
      <c r="G177" s="34">
        <f>G176-G175</f>
        <v>-21447.51000000001</v>
      </c>
    </row>
    <row r="178" spans="3:7" ht="15">
      <c r="C178" s="260" t="s">
        <v>177</v>
      </c>
      <c r="D178" s="261"/>
      <c r="E178" s="261"/>
      <c r="F178" s="262"/>
      <c r="G178" s="38">
        <f>K173</f>
        <v>280951.35</v>
      </c>
    </row>
    <row r="179" spans="3:7" ht="15">
      <c r="C179" s="260" t="s">
        <v>250</v>
      </c>
      <c r="D179" s="263"/>
      <c r="E179" s="263"/>
      <c r="F179" s="264"/>
      <c r="G179" s="38">
        <f>G176-G178</f>
        <v>954.9000000000233</v>
      </c>
    </row>
    <row r="181" spans="3:7" ht="12.75">
      <c r="C181" s="265" t="s">
        <v>169</v>
      </c>
      <c r="D181" s="266"/>
      <c r="E181" s="266"/>
      <c r="F181" s="266"/>
      <c r="G181" s="40">
        <v>-37795.48</v>
      </c>
    </row>
    <row r="182" spans="3:7" ht="14.25">
      <c r="C182" s="44"/>
      <c r="D182" s="42"/>
      <c r="E182" s="42"/>
      <c r="F182" s="42"/>
      <c r="G182" s="43"/>
    </row>
    <row r="183" spans="3:7" ht="14.25">
      <c r="C183" s="44"/>
      <c r="D183" s="42"/>
      <c r="E183" s="42"/>
      <c r="F183" s="42"/>
      <c r="G183" s="43"/>
    </row>
    <row r="184" spans="3:7" ht="12.75">
      <c r="C184" s="265" t="s">
        <v>178</v>
      </c>
      <c r="D184" s="266"/>
      <c r="E184" s="266"/>
      <c r="F184" s="266"/>
      <c r="G184" s="40">
        <f>G179+G181</f>
        <v>-36840.57999999998</v>
      </c>
    </row>
    <row r="186" spans="3:6" ht="12.75">
      <c r="C186" t="s">
        <v>171</v>
      </c>
      <c r="F186" t="s">
        <v>172</v>
      </c>
    </row>
    <row r="187" spans="3:6" ht="12.75">
      <c r="C187" t="s">
        <v>173</v>
      </c>
      <c r="F187" t="s">
        <v>174</v>
      </c>
    </row>
  </sheetData>
  <mergeCells count="12">
    <mergeCell ref="A8:A9"/>
    <mergeCell ref="B8:B9"/>
    <mergeCell ref="C8:C9"/>
    <mergeCell ref="D8:D9"/>
    <mergeCell ref="A84:F84"/>
    <mergeCell ref="C175:F175"/>
    <mergeCell ref="C176:F176"/>
    <mergeCell ref="C177:F177"/>
    <mergeCell ref="C178:F178"/>
    <mergeCell ref="C179:F179"/>
    <mergeCell ref="C181:F181"/>
    <mergeCell ref="C184:F184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7"/>
  <sheetViews>
    <sheetView workbookViewId="0" topLeftCell="A190">
      <selection activeCell="G200" sqref="G200"/>
    </sheetView>
  </sheetViews>
  <sheetFormatPr defaultColWidth="9.00390625" defaultRowHeight="12.75"/>
  <cols>
    <col min="2" max="2" width="27.75390625" style="0" customWidth="1"/>
    <col min="7" max="7" width="12.625" style="0" customWidth="1"/>
    <col min="11" max="11" width="12.00390625" style="0" customWidth="1"/>
  </cols>
  <sheetData>
    <row r="1" spans="1:11" ht="12.75">
      <c r="A1" s="4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2.75">
      <c r="A3" s="4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>
      <c r="A4" s="4" t="s">
        <v>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2.75">
      <c r="A5" s="4" t="s">
        <v>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12.75">
      <c r="A6" s="4" t="s">
        <v>344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ht="12.7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ht="12.75">
      <c r="A8" s="225" t="s">
        <v>5</v>
      </c>
      <c r="B8" s="225" t="s">
        <v>6</v>
      </c>
      <c r="C8" s="226" t="s">
        <v>7</v>
      </c>
      <c r="D8" s="225" t="s">
        <v>8</v>
      </c>
      <c r="E8" s="2" t="s">
        <v>9</v>
      </c>
      <c r="F8" s="3"/>
      <c r="G8" s="133"/>
      <c r="H8" s="2" t="s">
        <v>10</v>
      </c>
      <c r="I8" s="3"/>
      <c r="J8" s="3"/>
      <c r="K8" s="133"/>
    </row>
    <row r="9" spans="1:11" ht="22.5">
      <c r="A9" s="225"/>
      <c r="B9" s="225"/>
      <c r="C9" s="226"/>
      <c r="D9" s="225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34">
        <v>1</v>
      </c>
      <c r="B10" s="134">
        <v>2</v>
      </c>
      <c r="C10" s="134">
        <v>3</v>
      </c>
      <c r="D10" s="134">
        <v>4</v>
      </c>
      <c r="E10" s="134">
        <v>5</v>
      </c>
      <c r="F10" s="134">
        <v>6</v>
      </c>
      <c r="G10" s="134">
        <v>7</v>
      </c>
      <c r="H10" s="134">
        <v>8</v>
      </c>
      <c r="I10" s="134">
        <v>9</v>
      </c>
      <c r="J10" s="134">
        <v>11</v>
      </c>
      <c r="K10" s="134">
        <v>12</v>
      </c>
    </row>
    <row r="11" spans="1:11" ht="12.75">
      <c r="A11" s="135" t="s">
        <v>16</v>
      </c>
      <c r="B11" s="136"/>
      <c r="C11" s="136"/>
      <c r="D11" s="136"/>
      <c r="E11" s="137"/>
      <c r="F11" s="138"/>
      <c r="G11" s="139">
        <v>36724.24</v>
      </c>
      <c r="H11" s="140"/>
      <c r="I11" s="140"/>
      <c r="J11" s="139"/>
      <c r="K11" s="139">
        <v>71923.9</v>
      </c>
    </row>
    <row r="12" spans="1:11" ht="12.75">
      <c r="A12" s="141">
        <v>1</v>
      </c>
      <c r="B12" s="142" t="s">
        <v>27</v>
      </c>
      <c r="C12" s="143" t="s">
        <v>28</v>
      </c>
      <c r="D12" s="144" t="s">
        <v>29</v>
      </c>
      <c r="E12" s="145">
        <v>1550.94</v>
      </c>
      <c r="F12" s="146">
        <v>4</v>
      </c>
      <c r="G12" s="145">
        <v>6203.76</v>
      </c>
      <c r="H12" s="143"/>
      <c r="I12" s="143"/>
      <c r="J12" s="146">
        <v>5</v>
      </c>
      <c r="K12" s="145">
        <v>7754.7</v>
      </c>
    </row>
    <row r="13" spans="1:11" ht="24">
      <c r="A13" s="147"/>
      <c r="B13" s="148"/>
      <c r="C13" s="149"/>
      <c r="D13" s="147"/>
      <c r="E13" s="150"/>
      <c r="F13" s="150"/>
      <c r="G13" s="150"/>
      <c r="H13" s="151" t="s">
        <v>30</v>
      </c>
      <c r="I13" s="151" t="s">
        <v>345</v>
      </c>
      <c r="J13" s="152">
        <v>4</v>
      </c>
      <c r="K13" s="153">
        <v>6203.76</v>
      </c>
    </row>
    <row r="14" spans="1:11" ht="24">
      <c r="A14" s="147"/>
      <c r="B14" s="148"/>
      <c r="C14" s="149"/>
      <c r="D14" s="147"/>
      <c r="E14" s="150"/>
      <c r="F14" s="150"/>
      <c r="G14" s="150"/>
      <c r="H14" s="151" t="s">
        <v>35</v>
      </c>
      <c r="I14" s="151" t="s">
        <v>346</v>
      </c>
      <c r="J14" s="152">
        <v>1</v>
      </c>
      <c r="K14" s="153">
        <v>1550.94</v>
      </c>
    </row>
    <row r="15" spans="1:11" ht="24">
      <c r="A15" s="141">
        <v>2</v>
      </c>
      <c r="B15" s="142" t="s">
        <v>37</v>
      </c>
      <c r="C15" s="143" t="s">
        <v>38</v>
      </c>
      <c r="D15" s="144" t="s">
        <v>26</v>
      </c>
      <c r="E15" s="146">
        <v>258.19</v>
      </c>
      <c r="F15" s="146">
        <v>50</v>
      </c>
      <c r="G15" s="145">
        <v>12909.5</v>
      </c>
      <c r="H15" s="143"/>
      <c r="I15" s="143"/>
      <c r="J15" s="146">
        <v>50</v>
      </c>
      <c r="K15" s="145">
        <v>12909.5</v>
      </c>
    </row>
    <row r="16" spans="1:11" ht="24">
      <c r="A16" s="147"/>
      <c r="B16" s="148"/>
      <c r="C16" s="149"/>
      <c r="D16" s="147"/>
      <c r="E16" s="150"/>
      <c r="F16" s="150"/>
      <c r="G16" s="150"/>
      <c r="H16" s="151" t="s">
        <v>191</v>
      </c>
      <c r="I16" s="151" t="s">
        <v>345</v>
      </c>
      <c r="J16" s="152">
        <v>30</v>
      </c>
      <c r="K16" s="153">
        <v>7745.7</v>
      </c>
    </row>
    <row r="17" spans="1:11" ht="24">
      <c r="A17" s="147"/>
      <c r="B17" s="148"/>
      <c r="C17" s="149"/>
      <c r="D17" s="147"/>
      <c r="E17" s="150"/>
      <c r="F17" s="150"/>
      <c r="G17" s="150"/>
      <c r="H17" s="151" t="s">
        <v>34</v>
      </c>
      <c r="I17" s="151" t="s">
        <v>347</v>
      </c>
      <c r="J17" s="152">
        <v>20</v>
      </c>
      <c r="K17" s="153">
        <v>5163.8</v>
      </c>
    </row>
    <row r="18" spans="1:11" ht="36">
      <c r="A18" s="141">
        <v>3</v>
      </c>
      <c r="B18" s="142" t="s">
        <v>39</v>
      </c>
      <c r="C18" s="143" t="s">
        <v>40</v>
      </c>
      <c r="D18" s="144" t="s">
        <v>29</v>
      </c>
      <c r="E18" s="146">
        <v>109.99</v>
      </c>
      <c r="F18" s="146">
        <v>4</v>
      </c>
      <c r="G18" s="146">
        <v>439.96</v>
      </c>
      <c r="H18" s="143"/>
      <c r="I18" s="143"/>
      <c r="J18" s="146">
        <v>5</v>
      </c>
      <c r="K18" s="146">
        <v>549.95</v>
      </c>
    </row>
    <row r="19" spans="1:11" ht="24">
      <c r="A19" s="147"/>
      <c r="B19" s="148"/>
      <c r="C19" s="149"/>
      <c r="D19" s="147"/>
      <c r="E19" s="150"/>
      <c r="F19" s="150"/>
      <c r="G19" s="150"/>
      <c r="H19" s="151" t="s">
        <v>191</v>
      </c>
      <c r="I19" s="151" t="s">
        <v>345</v>
      </c>
      <c r="J19" s="152">
        <v>4</v>
      </c>
      <c r="K19" s="152">
        <v>439.96</v>
      </c>
    </row>
    <row r="20" spans="1:11" ht="24">
      <c r="A20" s="147"/>
      <c r="B20" s="148"/>
      <c r="C20" s="149"/>
      <c r="D20" s="147"/>
      <c r="E20" s="150"/>
      <c r="F20" s="150"/>
      <c r="G20" s="150"/>
      <c r="H20" s="151" t="s">
        <v>332</v>
      </c>
      <c r="I20" s="151" t="s">
        <v>348</v>
      </c>
      <c r="J20" s="152">
        <v>1</v>
      </c>
      <c r="K20" s="152">
        <v>109.99</v>
      </c>
    </row>
    <row r="21" spans="1:11" ht="12.75">
      <c r="A21" s="141">
        <v>4</v>
      </c>
      <c r="B21" s="142" t="s">
        <v>349</v>
      </c>
      <c r="C21" s="154">
        <v>96</v>
      </c>
      <c r="D21" s="144" t="s">
        <v>20</v>
      </c>
      <c r="E21" s="146">
        <v>565.27</v>
      </c>
      <c r="F21" s="146">
        <v>9</v>
      </c>
      <c r="G21" s="145">
        <v>5087.43</v>
      </c>
      <c r="H21" s="143"/>
      <c r="I21" s="143"/>
      <c r="J21" s="146">
        <v>9</v>
      </c>
      <c r="K21" s="145">
        <v>5087.43</v>
      </c>
    </row>
    <row r="22" spans="1:11" ht="24">
      <c r="A22" s="147"/>
      <c r="B22" s="148"/>
      <c r="C22" s="149"/>
      <c r="D22" s="147"/>
      <c r="E22" s="150"/>
      <c r="F22" s="150"/>
      <c r="G22" s="150"/>
      <c r="H22" s="151" t="s">
        <v>350</v>
      </c>
      <c r="I22" s="151" t="s">
        <v>351</v>
      </c>
      <c r="J22" s="152">
        <v>1</v>
      </c>
      <c r="K22" s="152">
        <v>565.27</v>
      </c>
    </row>
    <row r="23" spans="1:11" ht="24">
      <c r="A23" s="147"/>
      <c r="B23" s="148"/>
      <c r="C23" s="149"/>
      <c r="D23" s="147"/>
      <c r="E23" s="150"/>
      <c r="F23" s="150"/>
      <c r="G23" s="150"/>
      <c r="H23" s="151" t="s">
        <v>352</v>
      </c>
      <c r="I23" s="151" t="s">
        <v>353</v>
      </c>
      <c r="J23" s="152">
        <v>7</v>
      </c>
      <c r="K23" s="153">
        <v>3956.89</v>
      </c>
    </row>
    <row r="24" spans="1:11" ht="24">
      <c r="A24" s="147"/>
      <c r="B24" s="148"/>
      <c r="C24" s="149"/>
      <c r="D24" s="147"/>
      <c r="E24" s="150"/>
      <c r="F24" s="150"/>
      <c r="G24" s="150"/>
      <c r="H24" s="151" t="s">
        <v>100</v>
      </c>
      <c r="I24" s="151" t="s">
        <v>354</v>
      </c>
      <c r="J24" s="152">
        <v>1</v>
      </c>
      <c r="K24" s="152">
        <v>565.27</v>
      </c>
    </row>
    <row r="25" spans="1:11" ht="12.75">
      <c r="A25" s="141">
        <v>5</v>
      </c>
      <c r="B25" s="142" t="s">
        <v>41</v>
      </c>
      <c r="C25" s="154">
        <v>62</v>
      </c>
      <c r="D25" s="144" t="s">
        <v>20</v>
      </c>
      <c r="E25" s="145">
        <v>3850</v>
      </c>
      <c r="F25" s="146">
        <v>1</v>
      </c>
      <c r="G25" s="145">
        <v>3850</v>
      </c>
      <c r="H25" s="143"/>
      <c r="I25" s="143"/>
      <c r="J25" s="146">
        <v>1</v>
      </c>
      <c r="K25" s="145">
        <v>3850</v>
      </c>
    </row>
    <row r="26" spans="1:11" ht="24">
      <c r="A26" s="147"/>
      <c r="B26" s="148"/>
      <c r="C26" s="149"/>
      <c r="D26" s="147"/>
      <c r="E26" s="150"/>
      <c r="F26" s="150"/>
      <c r="G26" s="150"/>
      <c r="H26" s="151" t="s">
        <v>21</v>
      </c>
      <c r="I26" s="151" t="s">
        <v>355</v>
      </c>
      <c r="J26" s="152">
        <v>1</v>
      </c>
      <c r="K26" s="153">
        <v>3850</v>
      </c>
    </row>
    <row r="27" spans="1:11" ht="12.75">
      <c r="A27" s="141">
        <v>6</v>
      </c>
      <c r="B27" s="142" t="s">
        <v>198</v>
      </c>
      <c r="C27" s="154">
        <v>17</v>
      </c>
      <c r="D27" s="144" t="s">
        <v>26</v>
      </c>
      <c r="E27" s="146">
        <v>512.73</v>
      </c>
      <c r="F27" s="146">
        <v>3</v>
      </c>
      <c r="G27" s="145">
        <v>1538.19</v>
      </c>
      <c r="H27" s="143"/>
      <c r="I27" s="143"/>
      <c r="J27" s="146">
        <v>1</v>
      </c>
      <c r="K27" s="146">
        <v>512.73</v>
      </c>
    </row>
    <row r="28" spans="1:11" ht="24">
      <c r="A28" s="147"/>
      <c r="B28" s="148"/>
      <c r="C28" s="149"/>
      <c r="D28" s="147"/>
      <c r="E28" s="150"/>
      <c r="F28" s="150"/>
      <c r="G28" s="150"/>
      <c r="H28" s="151" t="s">
        <v>356</v>
      </c>
      <c r="I28" s="151" t="s">
        <v>357</v>
      </c>
      <c r="J28" s="152">
        <v>1</v>
      </c>
      <c r="K28" s="152">
        <v>512.73</v>
      </c>
    </row>
    <row r="29" spans="1:11" ht="24">
      <c r="A29" s="141">
        <v>7</v>
      </c>
      <c r="B29" s="142" t="s">
        <v>43</v>
      </c>
      <c r="C29" s="154">
        <v>2</v>
      </c>
      <c r="D29" s="144" t="s">
        <v>24</v>
      </c>
      <c r="E29" s="146">
        <v>30.13</v>
      </c>
      <c r="F29" s="146">
        <v>180</v>
      </c>
      <c r="G29" s="145">
        <v>5423.4</v>
      </c>
      <c r="H29" s="143"/>
      <c r="I29" s="143"/>
      <c r="J29" s="145">
        <v>1040</v>
      </c>
      <c r="K29" s="145">
        <v>31335.2</v>
      </c>
    </row>
    <row r="30" spans="1:11" ht="24">
      <c r="A30" s="147"/>
      <c r="B30" s="148"/>
      <c r="C30" s="149"/>
      <c r="D30" s="147"/>
      <c r="E30" s="150"/>
      <c r="F30" s="150"/>
      <c r="G30" s="150"/>
      <c r="H30" s="151" t="s">
        <v>358</v>
      </c>
      <c r="I30" s="151" t="s">
        <v>359</v>
      </c>
      <c r="J30" s="153">
        <v>1040</v>
      </c>
      <c r="K30" s="153">
        <v>31335.2</v>
      </c>
    </row>
    <row r="31" spans="1:11" ht="24">
      <c r="A31" s="141">
        <v>8</v>
      </c>
      <c r="B31" s="142" t="s">
        <v>53</v>
      </c>
      <c r="C31" s="154">
        <v>100</v>
      </c>
      <c r="D31" s="144" t="s">
        <v>26</v>
      </c>
      <c r="E31" s="146">
        <v>212</v>
      </c>
      <c r="F31" s="146">
        <v>6</v>
      </c>
      <c r="G31" s="145">
        <v>1272</v>
      </c>
      <c r="H31" s="143"/>
      <c r="I31" s="143"/>
      <c r="J31" s="146">
        <v>10</v>
      </c>
      <c r="K31" s="145">
        <v>2120</v>
      </c>
    </row>
    <row r="32" spans="1:11" ht="24">
      <c r="A32" s="147"/>
      <c r="B32" s="148"/>
      <c r="C32" s="149"/>
      <c r="D32" s="147"/>
      <c r="E32" s="150"/>
      <c r="F32" s="150"/>
      <c r="G32" s="150"/>
      <c r="H32" s="151" t="s">
        <v>154</v>
      </c>
      <c r="I32" s="151" t="s">
        <v>355</v>
      </c>
      <c r="J32" s="152">
        <v>10</v>
      </c>
      <c r="K32" s="153">
        <v>2120</v>
      </c>
    </row>
    <row r="33" spans="1:11" ht="12.75">
      <c r="A33" s="141">
        <v>9</v>
      </c>
      <c r="B33" s="142" t="s">
        <v>360</v>
      </c>
      <c r="C33" s="143" t="s">
        <v>66</v>
      </c>
      <c r="D33" s="144" t="s">
        <v>29</v>
      </c>
      <c r="E33" s="155"/>
      <c r="F33" s="155"/>
      <c r="G33" s="155"/>
      <c r="H33" s="143"/>
      <c r="I33" s="143"/>
      <c r="J33" s="146">
        <v>1</v>
      </c>
      <c r="K33" s="146">
        <v>109.99</v>
      </c>
    </row>
    <row r="34" spans="1:11" ht="24">
      <c r="A34" s="147"/>
      <c r="B34" s="148"/>
      <c r="C34" s="149"/>
      <c r="D34" s="147"/>
      <c r="E34" s="150"/>
      <c r="F34" s="150"/>
      <c r="G34" s="150"/>
      <c r="H34" s="151" t="s">
        <v>361</v>
      </c>
      <c r="I34" s="151" t="s">
        <v>347</v>
      </c>
      <c r="J34" s="152">
        <v>1</v>
      </c>
      <c r="K34" s="152">
        <v>109.99</v>
      </c>
    </row>
    <row r="35" spans="1:11" ht="24">
      <c r="A35" s="141">
        <v>10</v>
      </c>
      <c r="B35" s="142" t="s">
        <v>60</v>
      </c>
      <c r="C35" s="143" t="s">
        <v>40</v>
      </c>
      <c r="D35" s="144" t="s">
        <v>29</v>
      </c>
      <c r="E35" s="155"/>
      <c r="F35" s="155"/>
      <c r="G35" s="155"/>
      <c r="H35" s="143"/>
      <c r="I35" s="143"/>
      <c r="J35" s="146">
        <v>1.5</v>
      </c>
      <c r="K35" s="146">
        <v>164.99</v>
      </c>
    </row>
    <row r="36" spans="1:11" ht="24">
      <c r="A36" s="147"/>
      <c r="B36" s="148"/>
      <c r="C36" s="149"/>
      <c r="D36" s="147"/>
      <c r="E36" s="150"/>
      <c r="F36" s="150"/>
      <c r="G36" s="150"/>
      <c r="H36" s="151" t="s">
        <v>332</v>
      </c>
      <c r="I36" s="151" t="s">
        <v>348</v>
      </c>
      <c r="J36" s="152">
        <v>1</v>
      </c>
      <c r="K36" s="152">
        <v>109.99</v>
      </c>
    </row>
    <row r="37" spans="1:11" ht="24">
      <c r="A37" s="147"/>
      <c r="B37" s="148"/>
      <c r="C37" s="149"/>
      <c r="D37" s="147"/>
      <c r="E37" s="150"/>
      <c r="F37" s="150"/>
      <c r="G37" s="150"/>
      <c r="H37" s="151" t="s">
        <v>202</v>
      </c>
      <c r="I37" s="151" t="s">
        <v>353</v>
      </c>
      <c r="J37" s="152">
        <v>0.5</v>
      </c>
      <c r="K37" s="152">
        <v>55</v>
      </c>
    </row>
    <row r="38" spans="1:11" ht="24">
      <c r="A38" s="141">
        <v>11</v>
      </c>
      <c r="B38" s="142" t="s">
        <v>362</v>
      </c>
      <c r="C38" s="143" t="s">
        <v>66</v>
      </c>
      <c r="D38" s="144" t="s">
        <v>20</v>
      </c>
      <c r="E38" s="155"/>
      <c r="F38" s="155"/>
      <c r="G38" s="155"/>
      <c r="H38" s="143"/>
      <c r="I38" s="143"/>
      <c r="J38" s="146">
        <v>1</v>
      </c>
      <c r="K38" s="146">
        <v>109.99</v>
      </c>
    </row>
    <row r="39" spans="1:11" ht="24">
      <c r="A39" s="147"/>
      <c r="B39" s="148"/>
      <c r="C39" s="149"/>
      <c r="D39" s="147"/>
      <c r="E39" s="150"/>
      <c r="F39" s="150"/>
      <c r="G39" s="150"/>
      <c r="H39" s="151" t="s">
        <v>363</v>
      </c>
      <c r="I39" s="151" t="s">
        <v>355</v>
      </c>
      <c r="J39" s="152">
        <v>1</v>
      </c>
      <c r="K39" s="152">
        <v>109.99</v>
      </c>
    </row>
    <row r="40" spans="1:11" ht="24">
      <c r="A40" s="141">
        <v>12</v>
      </c>
      <c r="B40" s="142" t="s">
        <v>364</v>
      </c>
      <c r="C40" s="143"/>
      <c r="D40" s="144" t="s">
        <v>29</v>
      </c>
      <c r="E40" s="155"/>
      <c r="F40" s="155"/>
      <c r="G40" s="155"/>
      <c r="H40" s="143"/>
      <c r="I40" s="143"/>
      <c r="J40" s="146">
        <v>2</v>
      </c>
      <c r="K40" s="146">
        <v>964</v>
      </c>
    </row>
    <row r="41" spans="1:11" ht="24">
      <c r="A41" s="147"/>
      <c r="B41" s="148"/>
      <c r="C41" s="149"/>
      <c r="D41" s="147"/>
      <c r="E41" s="150"/>
      <c r="F41" s="150"/>
      <c r="G41" s="150"/>
      <c r="H41" s="151" t="s">
        <v>308</v>
      </c>
      <c r="I41" s="151" t="s">
        <v>353</v>
      </c>
      <c r="J41" s="152">
        <v>2</v>
      </c>
      <c r="K41" s="152">
        <v>964</v>
      </c>
    </row>
    <row r="42" spans="1:11" ht="24">
      <c r="A42" s="141">
        <v>13</v>
      </c>
      <c r="B42" s="142" t="s">
        <v>69</v>
      </c>
      <c r="C42" s="143"/>
      <c r="D42" s="144" t="s">
        <v>29</v>
      </c>
      <c r="E42" s="155"/>
      <c r="F42" s="155"/>
      <c r="G42" s="155"/>
      <c r="H42" s="143"/>
      <c r="I42" s="143"/>
      <c r="J42" s="146">
        <v>2.5</v>
      </c>
      <c r="K42" s="145">
        <v>2667.5</v>
      </c>
    </row>
    <row r="43" spans="1:11" ht="24">
      <c r="A43" s="147"/>
      <c r="B43" s="148"/>
      <c r="C43" s="149"/>
      <c r="D43" s="147"/>
      <c r="E43" s="150"/>
      <c r="F43" s="150"/>
      <c r="G43" s="150"/>
      <c r="H43" s="151" t="s">
        <v>202</v>
      </c>
      <c r="I43" s="151" t="s">
        <v>353</v>
      </c>
      <c r="J43" s="152">
        <v>0.5</v>
      </c>
      <c r="K43" s="152">
        <v>533.5</v>
      </c>
    </row>
    <row r="44" spans="1:11" ht="24">
      <c r="A44" s="147"/>
      <c r="B44" s="148"/>
      <c r="C44" s="149"/>
      <c r="D44" s="147"/>
      <c r="E44" s="150"/>
      <c r="F44" s="150"/>
      <c r="G44" s="150"/>
      <c r="H44" s="151" t="s">
        <v>186</v>
      </c>
      <c r="I44" s="151" t="s">
        <v>355</v>
      </c>
      <c r="J44" s="152">
        <v>2</v>
      </c>
      <c r="K44" s="153">
        <v>2134</v>
      </c>
    </row>
    <row r="45" spans="1:11" ht="24">
      <c r="A45" s="141">
        <v>14</v>
      </c>
      <c r="B45" s="142" t="s">
        <v>44</v>
      </c>
      <c r="C45" s="154">
        <v>94</v>
      </c>
      <c r="D45" s="144" t="s">
        <v>26</v>
      </c>
      <c r="E45" s="155"/>
      <c r="F45" s="155"/>
      <c r="G45" s="155"/>
      <c r="H45" s="143"/>
      <c r="I45" s="143"/>
      <c r="J45" s="146">
        <v>3</v>
      </c>
      <c r="K45" s="145">
        <v>1045.65</v>
      </c>
    </row>
    <row r="46" spans="1:11" ht="24">
      <c r="A46" s="147"/>
      <c r="B46" s="148"/>
      <c r="C46" s="149"/>
      <c r="D46" s="147"/>
      <c r="E46" s="150"/>
      <c r="F46" s="150"/>
      <c r="G46" s="150"/>
      <c r="H46" s="151" t="s">
        <v>21</v>
      </c>
      <c r="I46" s="151" t="s">
        <v>355</v>
      </c>
      <c r="J46" s="152">
        <v>3</v>
      </c>
      <c r="K46" s="153">
        <v>1045.65</v>
      </c>
    </row>
    <row r="47" spans="1:11" ht="24">
      <c r="A47" s="141">
        <v>15</v>
      </c>
      <c r="B47" s="142" t="s">
        <v>74</v>
      </c>
      <c r="C47" s="143" t="s">
        <v>75</v>
      </c>
      <c r="D47" s="144" t="s">
        <v>29</v>
      </c>
      <c r="E47" s="155"/>
      <c r="F47" s="155"/>
      <c r="G47" s="155"/>
      <c r="H47" s="143"/>
      <c r="I47" s="143"/>
      <c r="J47" s="146">
        <v>12</v>
      </c>
      <c r="K47" s="145">
        <v>1319.88</v>
      </c>
    </row>
    <row r="48" spans="1:11" ht="24">
      <c r="A48" s="147"/>
      <c r="B48" s="148"/>
      <c r="C48" s="149"/>
      <c r="D48" s="147"/>
      <c r="E48" s="150"/>
      <c r="F48" s="150"/>
      <c r="G48" s="150"/>
      <c r="H48" s="151" t="s">
        <v>216</v>
      </c>
      <c r="I48" s="151" t="s">
        <v>357</v>
      </c>
      <c r="J48" s="152">
        <v>12</v>
      </c>
      <c r="K48" s="153">
        <v>1319.88</v>
      </c>
    </row>
    <row r="49" spans="1:11" ht="12.75">
      <c r="A49" s="141">
        <v>16</v>
      </c>
      <c r="B49" s="142" t="s">
        <v>365</v>
      </c>
      <c r="C49" s="143" t="s">
        <v>366</v>
      </c>
      <c r="D49" s="144" t="s">
        <v>29</v>
      </c>
      <c r="E49" s="155"/>
      <c r="F49" s="155"/>
      <c r="G49" s="155"/>
      <c r="H49" s="143"/>
      <c r="I49" s="143"/>
      <c r="J49" s="146">
        <v>4</v>
      </c>
      <c r="K49" s="145">
        <v>1422.39</v>
      </c>
    </row>
    <row r="50" spans="1:11" ht="24">
      <c r="A50" s="147"/>
      <c r="B50" s="148"/>
      <c r="C50" s="149"/>
      <c r="D50" s="147"/>
      <c r="E50" s="150"/>
      <c r="F50" s="150"/>
      <c r="G50" s="150"/>
      <c r="H50" s="151" t="s">
        <v>115</v>
      </c>
      <c r="I50" s="151" t="s">
        <v>367</v>
      </c>
      <c r="J50" s="152">
        <v>4</v>
      </c>
      <c r="K50" s="153">
        <v>1422.39</v>
      </c>
    </row>
    <row r="51" spans="1:11" ht="12.75">
      <c r="A51" s="135" t="s">
        <v>81</v>
      </c>
      <c r="B51" s="136"/>
      <c r="C51" s="136"/>
      <c r="D51" s="136"/>
      <c r="E51" s="137"/>
      <c r="F51" s="139"/>
      <c r="G51" s="139">
        <v>107665.97</v>
      </c>
      <c r="H51" s="140"/>
      <c r="I51" s="140"/>
      <c r="J51" s="139"/>
      <c r="K51" s="139">
        <v>125455.99</v>
      </c>
    </row>
    <row r="52" spans="1:11" ht="24">
      <c r="A52" s="141">
        <v>17</v>
      </c>
      <c r="B52" s="142" t="s">
        <v>82</v>
      </c>
      <c r="C52" s="154">
        <v>75</v>
      </c>
      <c r="D52" s="144" t="s">
        <v>24</v>
      </c>
      <c r="E52" s="146">
        <v>5.16</v>
      </c>
      <c r="F52" s="146">
        <v>300</v>
      </c>
      <c r="G52" s="145">
        <v>1548</v>
      </c>
      <c r="H52" s="143"/>
      <c r="I52" s="143"/>
      <c r="J52" s="146">
        <v>300</v>
      </c>
      <c r="K52" s="145">
        <v>1548</v>
      </c>
    </row>
    <row r="53" spans="1:11" ht="24">
      <c r="A53" s="147"/>
      <c r="B53" s="148"/>
      <c r="C53" s="149"/>
      <c r="D53" s="147"/>
      <c r="E53" s="150"/>
      <c r="F53" s="150"/>
      <c r="G53" s="150"/>
      <c r="H53" s="151" t="s">
        <v>368</v>
      </c>
      <c r="I53" s="151" t="s">
        <v>353</v>
      </c>
      <c r="J53" s="152">
        <v>300</v>
      </c>
      <c r="K53" s="153">
        <v>1548</v>
      </c>
    </row>
    <row r="54" spans="1:11" ht="12.75">
      <c r="A54" s="141">
        <v>18</v>
      </c>
      <c r="B54" s="142" t="s">
        <v>84</v>
      </c>
      <c r="C54" s="154">
        <v>16</v>
      </c>
      <c r="D54" s="144" t="s">
        <v>24</v>
      </c>
      <c r="E54" s="146">
        <v>28.7</v>
      </c>
      <c r="F54" s="146">
        <v>250</v>
      </c>
      <c r="G54" s="145">
        <v>7175</v>
      </c>
      <c r="H54" s="143"/>
      <c r="I54" s="143"/>
      <c r="J54" s="146">
        <v>186</v>
      </c>
      <c r="K54" s="145">
        <v>5338.2</v>
      </c>
    </row>
    <row r="55" spans="1:11" ht="24">
      <c r="A55" s="147"/>
      <c r="B55" s="148"/>
      <c r="C55" s="149"/>
      <c r="D55" s="147"/>
      <c r="E55" s="150"/>
      <c r="F55" s="150"/>
      <c r="G55" s="150"/>
      <c r="H55" s="151" t="s">
        <v>369</v>
      </c>
      <c r="I55" s="151" t="s">
        <v>345</v>
      </c>
      <c r="J55" s="152">
        <v>15</v>
      </c>
      <c r="K55" s="152">
        <v>430.5</v>
      </c>
    </row>
    <row r="56" spans="1:11" ht="24">
      <c r="A56" s="147"/>
      <c r="B56" s="148"/>
      <c r="C56" s="149"/>
      <c r="D56" s="147"/>
      <c r="E56" s="150"/>
      <c r="F56" s="150"/>
      <c r="G56" s="150"/>
      <c r="H56" s="151" t="s">
        <v>370</v>
      </c>
      <c r="I56" s="151" t="s">
        <v>345</v>
      </c>
      <c r="J56" s="152">
        <v>15</v>
      </c>
      <c r="K56" s="152">
        <v>430.5</v>
      </c>
    </row>
    <row r="57" spans="1:11" ht="24">
      <c r="A57" s="147"/>
      <c r="B57" s="148"/>
      <c r="C57" s="149"/>
      <c r="D57" s="147"/>
      <c r="E57" s="150"/>
      <c r="F57" s="150"/>
      <c r="G57" s="150"/>
      <c r="H57" s="151" t="s">
        <v>267</v>
      </c>
      <c r="I57" s="151" t="s">
        <v>347</v>
      </c>
      <c r="J57" s="152">
        <v>15</v>
      </c>
      <c r="K57" s="152">
        <v>430.5</v>
      </c>
    </row>
    <row r="58" spans="1:11" ht="24">
      <c r="A58" s="147"/>
      <c r="B58" s="148"/>
      <c r="C58" s="149"/>
      <c r="D58" s="147"/>
      <c r="E58" s="150"/>
      <c r="F58" s="150"/>
      <c r="G58" s="150"/>
      <c r="H58" s="151" t="s">
        <v>118</v>
      </c>
      <c r="I58" s="151" t="s">
        <v>347</v>
      </c>
      <c r="J58" s="152">
        <v>15</v>
      </c>
      <c r="K58" s="152">
        <v>430.5</v>
      </c>
    </row>
    <row r="59" spans="1:11" ht="24">
      <c r="A59" s="147"/>
      <c r="B59" s="148"/>
      <c r="C59" s="149"/>
      <c r="D59" s="147"/>
      <c r="E59" s="150"/>
      <c r="F59" s="150"/>
      <c r="G59" s="150"/>
      <c r="H59" s="151" t="s">
        <v>371</v>
      </c>
      <c r="I59" s="151" t="s">
        <v>348</v>
      </c>
      <c r="J59" s="152">
        <v>15</v>
      </c>
      <c r="K59" s="152">
        <v>430.5</v>
      </c>
    </row>
    <row r="60" spans="1:11" ht="24">
      <c r="A60" s="147"/>
      <c r="B60" s="148"/>
      <c r="C60" s="149"/>
      <c r="D60" s="147"/>
      <c r="E60" s="150"/>
      <c r="F60" s="150"/>
      <c r="G60" s="150"/>
      <c r="H60" s="151" t="s">
        <v>372</v>
      </c>
      <c r="I60" s="151" t="s">
        <v>348</v>
      </c>
      <c r="J60" s="152">
        <v>15</v>
      </c>
      <c r="K60" s="152">
        <v>430.5</v>
      </c>
    </row>
    <row r="61" spans="1:11" ht="24">
      <c r="A61" s="147"/>
      <c r="B61" s="148"/>
      <c r="C61" s="149"/>
      <c r="D61" s="147"/>
      <c r="E61" s="150"/>
      <c r="F61" s="150"/>
      <c r="G61" s="150"/>
      <c r="H61" s="151" t="s">
        <v>373</v>
      </c>
      <c r="I61" s="151" t="s">
        <v>348</v>
      </c>
      <c r="J61" s="152">
        <v>15</v>
      </c>
      <c r="K61" s="152">
        <v>430.5</v>
      </c>
    </row>
    <row r="62" spans="1:11" ht="24">
      <c r="A62" s="147"/>
      <c r="B62" s="148"/>
      <c r="C62" s="149"/>
      <c r="D62" s="147"/>
      <c r="E62" s="150"/>
      <c r="F62" s="150"/>
      <c r="G62" s="150"/>
      <c r="H62" s="151" t="s">
        <v>223</v>
      </c>
      <c r="I62" s="151" t="s">
        <v>351</v>
      </c>
      <c r="J62" s="152">
        <v>9</v>
      </c>
      <c r="K62" s="152">
        <v>258.3</v>
      </c>
    </row>
    <row r="63" spans="1:11" ht="24">
      <c r="A63" s="147"/>
      <c r="B63" s="148"/>
      <c r="C63" s="149"/>
      <c r="D63" s="147"/>
      <c r="E63" s="150"/>
      <c r="F63" s="150"/>
      <c r="G63" s="150"/>
      <c r="H63" s="151" t="s">
        <v>202</v>
      </c>
      <c r="I63" s="151" t="s">
        <v>353</v>
      </c>
      <c r="J63" s="152">
        <v>9</v>
      </c>
      <c r="K63" s="152">
        <v>258.3</v>
      </c>
    </row>
    <row r="64" spans="1:11" ht="24">
      <c r="A64" s="147"/>
      <c r="B64" s="148"/>
      <c r="C64" s="149"/>
      <c r="D64" s="147"/>
      <c r="E64" s="150"/>
      <c r="F64" s="150"/>
      <c r="G64" s="150"/>
      <c r="H64" s="151" t="s">
        <v>263</v>
      </c>
      <c r="I64" s="151" t="s">
        <v>359</v>
      </c>
      <c r="J64" s="152">
        <v>15</v>
      </c>
      <c r="K64" s="152">
        <v>430.5</v>
      </c>
    </row>
    <row r="65" spans="1:11" ht="24">
      <c r="A65" s="147"/>
      <c r="B65" s="148"/>
      <c r="C65" s="149"/>
      <c r="D65" s="147"/>
      <c r="E65" s="150"/>
      <c r="F65" s="150"/>
      <c r="G65" s="150"/>
      <c r="H65" s="151" t="s">
        <v>374</v>
      </c>
      <c r="I65" s="151" t="s">
        <v>359</v>
      </c>
      <c r="J65" s="152">
        <v>15</v>
      </c>
      <c r="K65" s="152">
        <v>430.5</v>
      </c>
    </row>
    <row r="66" spans="1:11" ht="24">
      <c r="A66" s="147"/>
      <c r="B66" s="148"/>
      <c r="C66" s="149"/>
      <c r="D66" s="147"/>
      <c r="E66" s="150"/>
      <c r="F66" s="150"/>
      <c r="G66" s="150"/>
      <c r="H66" s="151" t="s">
        <v>184</v>
      </c>
      <c r="I66" s="151" t="s">
        <v>359</v>
      </c>
      <c r="J66" s="152">
        <v>3</v>
      </c>
      <c r="K66" s="152">
        <v>86.1</v>
      </c>
    </row>
    <row r="67" spans="1:11" ht="24">
      <c r="A67" s="147"/>
      <c r="B67" s="148"/>
      <c r="C67" s="149"/>
      <c r="D67" s="147"/>
      <c r="E67" s="150"/>
      <c r="F67" s="150"/>
      <c r="G67" s="150"/>
      <c r="H67" s="151" t="s">
        <v>80</v>
      </c>
      <c r="I67" s="151" t="s">
        <v>357</v>
      </c>
      <c r="J67" s="152">
        <v>15</v>
      </c>
      <c r="K67" s="152">
        <v>430.5</v>
      </c>
    </row>
    <row r="68" spans="1:11" ht="24">
      <c r="A68" s="147"/>
      <c r="B68" s="148"/>
      <c r="C68" s="149"/>
      <c r="D68" s="147"/>
      <c r="E68" s="150"/>
      <c r="F68" s="150"/>
      <c r="G68" s="150"/>
      <c r="H68" s="151" t="s">
        <v>375</v>
      </c>
      <c r="I68" s="151" t="s">
        <v>376</v>
      </c>
      <c r="J68" s="152">
        <v>15</v>
      </c>
      <c r="K68" s="152">
        <v>430.5</v>
      </c>
    </row>
    <row r="69" spans="1:11" ht="24">
      <c r="A69" s="141">
        <v>19</v>
      </c>
      <c r="B69" s="142" t="s">
        <v>377</v>
      </c>
      <c r="C69" s="154">
        <v>74</v>
      </c>
      <c r="D69" s="144" t="s">
        <v>20</v>
      </c>
      <c r="E69" s="145">
        <v>1962</v>
      </c>
      <c r="F69" s="146">
        <v>8</v>
      </c>
      <c r="G69" s="145">
        <v>15696</v>
      </c>
      <c r="H69" s="143"/>
      <c r="I69" s="143"/>
      <c r="J69" s="146">
        <v>8</v>
      </c>
      <c r="K69" s="145">
        <v>15696</v>
      </c>
    </row>
    <row r="70" spans="1:11" ht="24">
      <c r="A70" s="147"/>
      <c r="B70" s="148"/>
      <c r="C70" s="149"/>
      <c r="D70" s="147"/>
      <c r="E70" s="150"/>
      <c r="F70" s="150"/>
      <c r="G70" s="150"/>
      <c r="H70" s="151" t="s">
        <v>378</v>
      </c>
      <c r="I70" s="151" t="s">
        <v>379</v>
      </c>
      <c r="J70" s="152">
        <v>8</v>
      </c>
      <c r="K70" s="153">
        <v>15696</v>
      </c>
    </row>
    <row r="71" spans="1:11" ht="24">
      <c r="A71" s="141">
        <v>20</v>
      </c>
      <c r="B71" s="142" t="s">
        <v>219</v>
      </c>
      <c r="C71" s="154">
        <v>44</v>
      </c>
      <c r="D71" s="144" t="s">
        <v>20</v>
      </c>
      <c r="E71" s="146">
        <v>512.98</v>
      </c>
      <c r="F71" s="146">
        <v>11</v>
      </c>
      <c r="G71" s="145">
        <v>5642.78</v>
      </c>
      <c r="H71" s="143"/>
      <c r="I71" s="143"/>
      <c r="J71" s="146">
        <v>11</v>
      </c>
      <c r="K71" s="145">
        <v>5642.78</v>
      </c>
    </row>
    <row r="72" spans="1:11" ht="24">
      <c r="A72" s="147"/>
      <c r="B72" s="148"/>
      <c r="C72" s="149"/>
      <c r="D72" s="147"/>
      <c r="E72" s="150"/>
      <c r="F72" s="150"/>
      <c r="G72" s="150"/>
      <c r="H72" s="151" t="s">
        <v>380</v>
      </c>
      <c r="I72" s="151" t="s">
        <v>351</v>
      </c>
      <c r="J72" s="152">
        <v>11</v>
      </c>
      <c r="K72" s="153">
        <v>5642.78</v>
      </c>
    </row>
    <row r="73" spans="1:11" ht="12.75">
      <c r="A73" s="141">
        <v>21</v>
      </c>
      <c r="B73" s="142" t="s">
        <v>107</v>
      </c>
      <c r="C73" s="143" t="s">
        <v>108</v>
      </c>
      <c r="D73" s="144" t="s">
        <v>109</v>
      </c>
      <c r="E73" s="146">
        <v>156.18</v>
      </c>
      <c r="F73" s="146">
        <v>10</v>
      </c>
      <c r="G73" s="145">
        <v>1561.8</v>
      </c>
      <c r="H73" s="143"/>
      <c r="I73" s="143"/>
      <c r="J73" s="146">
        <v>13</v>
      </c>
      <c r="K73" s="145">
        <v>2030.34</v>
      </c>
    </row>
    <row r="74" spans="1:11" ht="24">
      <c r="A74" s="147"/>
      <c r="B74" s="148"/>
      <c r="C74" s="149"/>
      <c r="D74" s="147"/>
      <c r="E74" s="150"/>
      <c r="F74" s="150"/>
      <c r="G74" s="150"/>
      <c r="H74" s="151" t="s">
        <v>224</v>
      </c>
      <c r="I74" s="151" t="s">
        <v>354</v>
      </c>
      <c r="J74" s="152">
        <v>10</v>
      </c>
      <c r="K74" s="153">
        <v>1561.8</v>
      </c>
    </row>
    <row r="75" spans="1:11" ht="24">
      <c r="A75" s="147"/>
      <c r="B75" s="148"/>
      <c r="C75" s="149"/>
      <c r="D75" s="147"/>
      <c r="E75" s="150"/>
      <c r="F75" s="150"/>
      <c r="G75" s="150"/>
      <c r="H75" s="151" t="s">
        <v>381</v>
      </c>
      <c r="I75" s="151" t="s">
        <v>357</v>
      </c>
      <c r="J75" s="152">
        <v>3</v>
      </c>
      <c r="K75" s="152">
        <v>468.54</v>
      </c>
    </row>
    <row r="76" spans="1:11" ht="24">
      <c r="A76" s="141">
        <v>22</v>
      </c>
      <c r="B76" s="142" t="s">
        <v>112</v>
      </c>
      <c r="C76" s="154">
        <v>88</v>
      </c>
      <c r="D76" s="144" t="s">
        <v>26</v>
      </c>
      <c r="E76" s="146">
        <v>146</v>
      </c>
      <c r="F76" s="146">
        <v>1.5</v>
      </c>
      <c r="G76" s="146">
        <v>219</v>
      </c>
      <c r="H76" s="143"/>
      <c r="I76" s="143"/>
      <c r="J76" s="146">
        <v>1.5</v>
      </c>
      <c r="K76" s="146">
        <v>219</v>
      </c>
    </row>
    <row r="77" spans="1:11" ht="24">
      <c r="A77" s="147"/>
      <c r="B77" s="148"/>
      <c r="C77" s="149"/>
      <c r="D77" s="147"/>
      <c r="E77" s="150"/>
      <c r="F77" s="150"/>
      <c r="G77" s="150"/>
      <c r="H77" s="151" t="s">
        <v>350</v>
      </c>
      <c r="I77" s="151" t="s">
        <v>351</v>
      </c>
      <c r="J77" s="152">
        <v>1.5</v>
      </c>
      <c r="K77" s="152">
        <v>219</v>
      </c>
    </row>
    <row r="78" spans="1:11" ht="24">
      <c r="A78" s="141">
        <v>23</v>
      </c>
      <c r="B78" s="142" t="s">
        <v>114</v>
      </c>
      <c r="C78" s="143"/>
      <c r="D78" s="144" t="s">
        <v>26</v>
      </c>
      <c r="E78" s="146">
        <v>1.97</v>
      </c>
      <c r="F78" s="145">
        <v>36320.4</v>
      </c>
      <c r="G78" s="145">
        <v>71551.19</v>
      </c>
      <c r="H78" s="143"/>
      <c r="I78" s="143"/>
      <c r="J78" s="145">
        <v>36320.4</v>
      </c>
      <c r="K78" s="145">
        <v>71551.2</v>
      </c>
    </row>
    <row r="79" spans="1:11" ht="24">
      <c r="A79" s="147"/>
      <c r="B79" s="148"/>
      <c r="C79" s="149"/>
      <c r="D79" s="147"/>
      <c r="E79" s="150"/>
      <c r="F79" s="150"/>
      <c r="G79" s="150"/>
      <c r="H79" s="151" t="s">
        <v>115</v>
      </c>
      <c r="I79" s="151" t="s">
        <v>382</v>
      </c>
      <c r="J79" s="153">
        <v>3026.7</v>
      </c>
      <c r="K79" s="153">
        <v>5962.6</v>
      </c>
    </row>
    <row r="80" spans="1:11" ht="24">
      <c r="A80" s="147"/>
      <c r="B80" s="148"/>
      <c r="C80" s="149"/>
      <c r="D80" s="147"/>
      <c r="E80" s="150"/>
      <c r="F80" s="150"/>
      <c r="G80" s="150"/>
      <c r="H80" s="151" t="s">
        <v>87</v>
      </c>
      <c r="I80" s="151" t="s">
        <v>383</v>
      </c>
      <c r="J80" s="153">
        <v>3026.7</v>
      </c>
      <c r="K80" s="153">
        <v>5962.6</v>
      </c>
    </row>
    <row r="81" spans="1:11" ht="24">
      <c r="A81" s="147"/>
      <c r="B81" s="148"/>
      <c r="C81" s="149"/>
      <c r="D81" s="147"/>
      <c r="E81" s="150"/>
      <c r="F81" s="150"/>
      <c r="G81" s="150"/>
      <c r="H81" s="151" t="s">
        <v>118</v>
      </c>
      <c r="I81" s="151" t="s">
        <v>384</v>
      </c>
      <c r="J81" s="153">
        <v>3026.7</v>
      </c>
      <c r="K81" s="153">
        <v>5962.6</v>
      </c>
    </row>
    <row r="82" spans="1:11" ht="24">
      <c r="A82" s="147"/>
      <c r="B82" s="148"/>
      <c r="C82" s="149"/>
      <c r="D82" s="147"/>
      <c r="E82" s="150"/>
      <c r="F82" s="150"/>
      <c r="G82" s="150"/>
      <c r="H82" s="151" t="s">
        <v>120</v>
      </c>
      <c r="I82" s="151" t="s">
        <v>385</v>
      </c>
      <c r="J82" s="153">
        <v>3026.7</v>
      </c>
      <c r="K82" s="153">
        <v>5962.6</v>
      </c>
    </row>
    <row r="83" spans="1:11" ht="24">
      <c r="A83" s="147"/>
      <c r="B83" s="148"/>
      <c r="C83" s="149"/>
      <c r="D83" s="147"/>
      <c r="E83" s="150"/>
      <c r="F83" s="150"/>
      <c r="G83" s="150"/>
      <c r="H83" s="151" t="s">
        <v>122</v>
      </c>
      <c r="I83" s="151" t="s">
        <v>386</v>
      </c>
      <c r="J83" s="153">
        <v>3026.7</v>
      </c>
      <c r="K83" s="153">
        <v>5962.6</v>
      </c>
    </row>
    <row r="84" spans="1:11" ht="24">
      <c r="A84" s="147"/>
      <c r="B84" s="148"/>
      <c r="C84" s="149"/>
      <c r="D84" s="147"/>
      <c r="E84" s="150"/>
      <c r="F84" s="150"/>
      <c r="G84" s="150"/>
      <c r="H84" s="151" t="s">
        <v>124</v>
      </c>
      <c r="I84" s="151" t="s">
        <v>387</v>
      </c>
      <c r="J84" s="153">
        <v>3026.7</v>
      </c>
      <c r="K84" s="153">
        <v>5962.6</v>
      </c>
    </row>
    <row r="85" spans="1:11" ht="24">
      <c r="A85" s="147"/>
      <c r="B85" s="148"/>
      <c r="C85" s="149"/>
      <c r="D85" s="147"/>
      <c r="E85" s="150"/>
      <c r="F85" s="150"/>
      <c r="G85" s="150"/>
      <c r="H85" s="151" t="s">
        <v>126</v>
      </c>
      <c r="I85" s="151" t="s">
        <v>388</v>
      </c>
      <c r="J85" s="153">
        <v>3026.7</v>
      </c>
      <c r="K85" s="153">
        <v>5962.6</v>
      </c>
    </row>
    <row r="86" spans="1:11" ht="24">
      <c r="A86" s="147"/>
      <c r="B86" s="148"/>
      <c r="C86" s="149"/>
      <c r="D86" s="147"/>
      <c r="E86" s="150"/>
      <c r="F86" s="150"/>
      <c r="G86" s="150"/>
      <c r="H86" s="151" t="s">
        <v>128</v>
      </c>
      <c r="I86" s="151" t="s">
        <v>389</v>
      </c>
      <c r="J86" s="153">
        <v>3026.7</v>
      </c>
      <c r="K86" s="153">
        <v>5962.6</v>
      </c>
    </row>
    <row r="87" spans="1:11" ht="24">
      <c r="A87" s="147"/>
      <c r="B87" s="148"/>
      <c r="C87" s="149"/>
      <c r="D87" s="147"/>
      <c r="E87" s="150"/>
      <c r="F87" s="150"/>
      <c r="G87" s="150"/>
      <c r="H87" s="151" t="s">
        <v>130</v>
      </c>
      <c r="I87" s="151" t="s">
        <v>390</v>
      </c>
      <c r="J87" s="153">
        <v>3026.7</v>
      </c>
      <c r="K87" s="153">
        <v>5962.6</v>
      </c>
    </row>
    <row r="88" spans="1:11" ht="24">
      <c r="A88" s="147"/>
      <c r="B88" s="148"/>
      <c r="C88" s="149"/>
      <c r="D88" s="147"/>
      <c r="E88" s="150"/>
      <c r="F88" s="150"/>
      <c r="G88" s="150"/>
      <c r="H88" s="151" t="s">
        <v>132</v>
      </c>
      <c r="I88" s="151" t="s">
        <v>391</v>
      </c>
      <c r="J88" s="153">
        <v>3026.7</v>
      </c>
      <c r="K88" s="153">
        <v>5962.6</v>
      </c>
    </row>
    <row r="89" spans="1:11" ht="24">
      <c r="A89" s="147"/>
      <c r="B89" s="148"/>
      <c r="C89" s="149"/>
      <c r="D89" s="147"/>
      <c r="E89" s="150"/>
      <c r="F89" s="150"/>
      <c r="G89" s="150"/>
      <c r="H89" s="151" t="s">
        <v>134</v>
      </c>
      <c r="I89" s="151" t="s">
        <v>392</v>
      </c>
      <c r="J89" s="153">
        <v>3026.7</v>
      </c>
      <c r="K89" s="153">
        <v>5962.6</v>
      </c>
    </row>
    <row r="90" spans="1:11" ht="24">
      <c r="A90" s="147"/>
      <c r="B90" s="148"/>
      <c r="C90" s="149"/>
      <c r="D90" s="147"/>
      <c r="E90" s="150"/>
      <c r="F90" s="150"/>
      <c r="G90" s="150"/>
      <c r="H90" s="151" t="s">
        <v>136</v>
      </c>
      <c r="I90" s="151" t="s">
        <v>393</v>
      </c>
      <c r="J90" s="153">
        <v>3026.7</v>
      </c>
      <c r="K90" s="153">
        <v>5962.6</v>
      </c>
    </row>
    <row r="91" spans="1:11" ht="12.75">
      <c r="A91" s="141">
        <v>24</v>
      </c>
      <c r="B91" s="142" t="s">
        <v>241</v>
      </c>
      <c r="C91" s="154">
        <v>33</v>
      </c>
      <c r="D91" s="144" t="s">
        <v>20</v>
      </c>
      <c r="E91" s="146">
        <v>260.98</v>
      </c>
      <c r="F91" s="146">
        <v>3</v>
      </c>
      <c r="G91" s="146">
        <v>782.94</v>
      </c>
      <c r="H91" s="143"/>
      <c r="I91" s="143"/>
      <c r="J91" s="155"/>
      <c r="K91" s="155"/>
    </row>
    <row r="92" spans="1:11" ht="12.75">
      <c r="A92" s="141">
        <v>25</v>
      </c>
      <c r="B92" s="142" t="s">
        <v>242</v>
      </c>
      <c r="C92" s="154">
        <v>34</v>
      </c>
      <c r="D92" s="144" t="s">
        <v>20</v>
      </c>
      <c r="E92" s="146">
        <v>294.02</v>
      </c>
      <c r="F92" s="146">
        <v>3</v>
      </c>
      <c r="G92" s="146">
        <v>882.06</v>
      </c>
      <c r="H92" s="143"/>
      <c r="I92" s="143"/>
      <c r="J92" s="155"/>
      <c r="K92" s="155"/>
    </row>
    <row r="93" spans="1:11" ht="12.75">
      <c r="A93" s="141">
        <v>26</v>
      </c>
      <c r="B93" s="142" t="s">
        <v>243</v>
      </c>
      <c r="C93" s="154">
        <v>35</v>
      </c>
      <c r="D93" s="144" t="s">
        <v>20</v>
      </c>
      <c r="E93" s="146">
        <v>377.84</v>
      </c>
      <c r="F93" s="146">
        <v>5</v>
      </c>
      <c r="G93" s="145">
        <v>1889.2</v>
      </c>
      <c r="H93" s="143"/>
      <c r="I93" s="143"/>
      <c r="J93" s="155"/>
      <c r="K93" s="155"/>
    </row>
    <row r="94" spans="1:11" ht="24">
      <c r="A94" s="141">
        <v>27</v>
      </c>
      <c r="B94" s="142" t="s">
        <v>138</v>
      </c>
      <c r="C94" s="154">
        <v>141</v>
      </c>
      <c r="D94" s="144" t="s">
        <v>20</v>
      </c>
      <c r="E94" s="146">
        <v>718</v>
      </c>
      <c r="F94" s="146">
        <v>1</v>
      </c>
      <c r="G94" s="146">
        <v>718</v>
      </c>
      <c r="H94" s="143"/>
      <c r="I94" s="143"/>
      <c r="J94" s="146">
        <v>1</v>
      </c>
      <c r="K94" s="146">
        <v>718</v>
      </c>
    </row>
    <row r="95" spans="1:11" ht="24">
      <c r="A95" s="147"/>
      <c r="B95" s="148"/>
      <c r="C95" s="149"/>
      <c r="D95" s="147"/>
      <c r="E95" s="150"/>
      <c r="F95" s="150"/>
      <c r="G95" s="150"/>
      <c r="H95" s="151" t="s">
        <v>207</v>
      </c>
      <c r="I95" s="151" t="s">
        <v>353</v>
      </c>
      <c r="J95" s="152">
        <v>1</v>
      </c>
      <c r="K95" s="152">
        <v>718</v>
      </c>
    </row>
    <row r="96" spans="1:11" ht="12.75">
      <c r="A96" s="141">
        <v>28</v>
      </c>
      <c r="B96" s="142" t="s">
        <v>310</v>
      </c>
      <c r="C96" s="154">
        <v>77</v>
      </c>
      <c r="D96" s="144" t="s">
        <v>20</v>
      </c>
      <c r="E96" s="155"/>
      <c r="F96" s="155"/>
      <c r="G96" s="155"/>
      <c r="H96" s="143"/>
      <c r="I96" s="143"/>
      <c r="J96" s="146">
        <v>2</v>
      </c>
      <c r="K96" s="145">
        <v>7012</v>
      </c>
    </row>
    <row r="97" spans="1:11" ht="24">
      <c r="A97" s="147"/>
      <c r="B97" s="148"/>
      <c r="C97" s="149"/>
      <c r="D97" s="147"/>
      <c r="E97" s="150"/>
      <c r="F97" s="150"/>
      <c r="G97" s="150"/>
      <c r="H97" s="151" t="s">
        <v>115</v>
      </c>
      <c r="I97" s="151" t="s">
        <v>367</v>
      </c>
      <c r="J97" s="152">
        <v>2</v>
      </c>
      <c r="K97" s="153">
        <v>7012</v>
      </c>
    </row>
    <row r="98" spans="1:11" ht="12.75">
      <c r="A98" s="141">
        <v>29</v>
      </c>
      <c r="B98" s="142" t="s">
        <v>394</v>
      </c>
      <c r="C98" s="154">
        <v>78</v>
      </c>
      <c r="D98" s="144" t="s">
        <v>20</v>
      </c>
      <c r="E98" s="155"/>
      <c r="F98" s="155"/>
      <c r="G98" s="155"/>
      <c r="H98" s="143"/>
      <c r="I98" s="143"/>
      <c r="J98" s="146">
        <v>2</v>
      </c>
      <c r="K98" s="145">
        <v>15245.5</v>
      </c>
    </row>
    <row r="99" spans="1:11" ht="24">
      <c r="A99" s="147"/>
      <c r="B99" s="148"/>
      <c r="C99" s="149"/>
      <c r="D99" s="147"/>
      <c r="E99" s="150"/>
      <c r="F99" s="150"/>
      <c r="G99" s="150"/>
      <c r="H99" s="151" t="s">
        <v>115</v>
      </c>
      <c r="I99" s="151" t="s">
        <v>367</v>
      </c>
      <c r="J99" s="152">
        <v>2</v>
      </c>
      <c r="K99" s="153">
        <v>15245.5</v>
      </c>
    </row>
    <row r="100" spans="1:11" ht="12.75">
      <c r="A100" s="141">
        <v>30</v>
      </c>
      <c r="B100" s="142" t="s">
        <v>395</v>
      </c>
      <c r="C100" s="154">
        <v>57</v>
      </c>
      <c r="D100" s="144" t="s">
        <v>20</v>
      </c>
      <c r="E100" s="155"/>
      <c r="F100" s="155"/>
      <c r="G100" s="155"/>
      <c r="H100" s="143"/>
      <c r="I100" s="143"/>
      <c r="J100" s="146">
        <v>1</v>
      </c>
      <c r="K100" s="146">
        <v>454.97</v>
      </c>
    </row>
    <row r="101" spans="1:11" ht="24">
      <c r="A101" s="147"/>
      <c r="B101" s="148"/>
      <c r="C101" s="149"/>
      <c r="D101" s="147"/>
      <c r="E101" s="150"/>
      <c r="F101" s="150"/>
      <c r="G101" s="150"/>
      <c r="H101" s="151" t="s">
        <v>184</v>
      </c>
      <c r="I101" s="151" t="s">
        <v>359</v>
      </c>
      <c r="J101" s="152">
        <v>1</v>
      </c>
      <c r="K101" s="152">
        <v>454.97</v>
      </c>
    </row>
    <row r="102" spans="1:11" ht="28.5" customHeight="1">
      <c r="A102" s="257" t="s">
        <v>145</v>
      </c>
      <c r="B102" s="263"/>
      <c r="C102" s="263"/>
      <c r="D102" s="263"/>
      <c r="E102" s="263"/>
      <c r="F102" s="264"/>
      <c r="G102" s="139">
        <v>206335.04</v>
      </c>
      <c r="H102" s="140"/>
      <c r="I102" s="140"/>
      <c r="J102" s="139"/>
      <c r="K102" s="139">
        <v>217165.01</v>
      </c>
    </row>
    <row r="103" spans="1:11" ht="12.75">
      <c r="A103" s="141">
        <v>31</v>
      </c>
      <c r="B103" s="142" t="s">
        <v>147</v>
      </c>
      <c r="C103" s="143"/>
      <c r="D103" s="144" t="s">
        <v>26</v>
      </c>
      <c r="E103" s="146">
        <v>5.14</v>
      </c>
      <c r="F103" s="145">
        <v>36320.4</v>
      </c>
      <c r="G103" s="145">
        <v>186650.54</v>
      </c>
      <c r="H103" s="143"/>
      <c r="I103" s="143"/>
      <c r="J103" s="145">
        <v>36320.4</v>
      </c>
      <c r="K103" s="145">
        <v>186650.52</v>
      </c>
    </row>
    <row r="104" spans="1:11" ht="24">
      <c r="A104" s="147"/>
      <c r="B104" s="148"/>
      <c r="C104" s="149"/>
      <c r="D104" s="147"/>
      <c r="E104" s="150"/>
      <c r="F104" s="150"/>
      <c r="G104" s="150"/>
      <c r="H104" s="151" t="s">
        <v>115</v>
      </c>
      <c r="I104" s="151" t="s">
        <v>382</v>
      </c>
      <c r="J104" s="153">
        <v>3026.7</v>
      </c>
      <c r="K104" s="153">
        <v>15554.21</v>
      </c>
    </row>
    <row r="105" spans="1:11" ht="24">
      <c r="A105" s="147"/>
      <c r="B105" s="148"/>
      <c r="C105" s="149"/>
      <c r="D105" s="147"/>
      <c r="E105" s="150"/>
      <c r="F105" s="150"/>
      <c r="G105" s="150"/>
      <c r="H105" s="151" t="s">
        <v>87</v>
      </c>
      <c r="I105" s="151" t="s">
        <v>383</v>
      </c>
      <c r="J105" s="153">
        <v>3026.7</v>
      </c>
      <c r="K105" s="153">
        <v>15554.21</v>
      </c>
    </row>
    <row r="106" spans="1:11" ht="24">
      <c r="A106" s="147"/>
      <c r="B106" s="148"/>
      <c r="C106" s="149"/>
      <c r="D106" s="147"/>
      <c r="E106" s="150"/>
      <c r="F106" s="150"/>
      <c r="G106" s="150"/>
      <c r="H106" s="151" t="s">
        <v>118</v>
      </c>
      <c r="I106" s="151" t="s">
        <v>384</v>
      </c>
      <c r="J106" s="153">
        <v>3026.7</v>
      </c>
      <c r="K106" s="153">
        <v>15554.21</v>
      </c>
    </row>
    <row r="107" spans="1:11" ht="24">
      <c r="A107" s="147"/>
      <c r="B107" s="148"/>
      <c r="C107" s="149"/>
      <c r="D107" s="147"/>
      <c r="E107" s="150"/>
      <c r="F107" s="150"/>
      <c r="G107" s="150"/>
      <c r="H107" s="151" t="s">
        <v>120</v>
      </c>
      <c r="I107" s="151" t="s">
        <v>385</v>
      </c>
      <c r="J107" s="153">
        <v>3026.7</v>
      </c>
      <c r="K107" s="153">
        <v>15554.21</v>
      </c>
    </row>
    <row r="108" spans="1:11" ht="24">
      <c r="A108" s="147"/>
      <c r="B108" s="148"/>
      <c r="C108" s="149"/>
      <c r="D108" s="147"/>
      <c r="E108" s="150"/>
      <c r="F108" s="150"/>
      <c r="G108" s="150"/>
      <c r="H108" s="151" t="s">
        <v>122</v>
      </c>
      <c r="I108" s="151" t="s">
        <v>386</v>
      </c>
      <c r="J108" s="153">
        <v>3026.7</v>
      </c>
      <c r="K108" s="153">
        <v>15554.21</v>
      </c>
    </row>
    <row r="109" spans="1:11" ht="24">
      <c r="A109" s="147"/>
      <c r="B109" s="148"/>
      <c r="C109" s="149"/>
      <c r="D109" s="147"/>
      <c r="E109" s="150"/>
      <c r="F109" s="150"/>
      <c r="G109" s="150"/>
      <c r="H109" s="151" t="s">
        <v>124</v>
      </c>
      <c r="I109" s="151" t="s">
        <v>387</v>
      </c>
      <c r="J109" s="153">
        <v>3026.7</v>
      </c>
      <c r="K109" s="153">
        <v>15554.21</v>
      </c>
    </row>
    <row r="110" spans="1:11" ht="24">
      <c r="A110" s="147"/>
      <c r="B110" s="148"/>
      <c r="C110" s="149"/>
      <c r="D110" s="147"/>
      <c r="E110" s="150"/>
      <c r="F110" s="150"/>
      <c r="G110" s="150"/>
      <c r="H110" s="151" t="s">
        <v>126</v>
      </c>
      <c r="I110" s="151" t="s">
        <v>388</v>
      </c>
      <c r="J110" s="153">
        <v>3026.7</v>
      </c>
      <c r="K110" s="153">
        <v>15554.21</v>
      </c>
    </row>
    <row r="111" spans="1:11" ht="24">
      <c r="A111" s="147"/>
      <c r="B111" s="148"/>
      <c r="C111" s="149"/>
      <c r="D111" s="147"/>
      <c r="E111" s="150"/>
      <c r="F111" s="150"/>
      <c r="G111" s="150"/>
      <c r="H111" s="151" t="s">
        <v>128</v>
      </c>
      <c r="I111" s="151" t="s">
        <v>389</v>
      </c>
      <c r="J111" s="153">
        <v>3026.7</v>
      </c>
      <c r="K111" s="153">
        <v>15554.21</v>
      </c>
    </row>
    <row r="112" spans="1:11" ht="24">
      <c r="A112" s="147"/>
      <c r="B112" s="148"/>
      <c r="C112" s="149"/>
      <c r="D112" s="147"/>
      <c r="E112" s="150"/>
      <c r="F112" s="150"/>
      <c r="G112" s="150"/>
      <c r="H112" s="151" t="s">
        <v>130</v>
      </c>
      <c r="I112" s="151" t="s">
        <v>390</v>
      </c>
      <c r="J112" s="153">
        <v>3026.7</v>
      </c>
      <c r="K112" s="153">
        <v>15554.21</v>
      </c>
    </row>
    <row r="113" spans="1:11" ht="24">
      <c r="A113" s="147"/>
      <c r="B113" s="148"/>
      <c r="C113" s="149"/>
      <c r="D113" s="147"/>
      <c r="E113" s="150"/>
      <c r="F113" s="150"/>
      <c r="G113" s="150"/>
      <c r="H113" s="151" t="s">
        <v>132</v>
      </c>
      <c r="I113" s="151" t="s">
        <v>391</v>
      </c>
      <c r="J113" s="153">
        <v>3026.7</v>
      </c>
      <c r="K113" s="153">
        <v>15554.21</v>
      </c>
    </row>
    <row r="114" spans="1:11" ht="24">
      <c r="A114" s="147"/>
      <c r="B114" s="148"/>
      <c r="C114" s="149"/>
      <c r="D114" s="147"/>
      <c r="E114" s="150"/>
      <c r="F114" s="150"/>
      <c r="G114" s="150"/>
      <c r="H114" s="151" t="s">
        <v>134</v>
      </c>
      <c r="I114" s="151" t="s">
        <v>392</v>
      </c>
      <c r="J114" s="153">
        <v>3026.7</v>
      </c>
      <c r="K114" s="153">
        <v>15554.21</v>
      </c>
    </row>
    <row r="115" spans="1:11" ht="24">
      <c r="A115" s="147"/>
      <c r="B115" s="148"/>
      <c r="C115" s="149"/>
      <c r="D115" s="147"/>
      <c r="E115" s="150"/>
      <c r="F115" s="150"/>
      <c r="G115" s="150"/>
      <c r="H115" s="151" t="s">
        <v>136</v>
      </c>
      <c r="I115" s="151" t="s">
        <v>393</v>
      </c>
      <c r="J115" s="153">
        <v>3026.7</v>
      </c>
      <c r="K115" s="153">
        <v>15554.21</v>
      </c>
    </row>
    <row r="116" spans="1:11" ht="12.75">
      <c r="A116" s="141">
        <v>32</v>
      </c>
      <c r="B116" s="142" t="s">
        <v>148</v>
      </c>
      <c r="C116" s="143"/>
      <c r="D116" s="144" t="s">
        <v>149</v>
      </c>
      <c r="E116" s="146">
        <v>0.32</v>
      </c>
      <c r="F116" s="145">
        <v>1322.4</v>
      </c>
      <c r="G116" s="146">
        <v>423.17</v>
      </c>
      <c r="H116" s="143"/>
      <c r="I116" s="143"/>
      <c r="J116" s="145">
        <v>1322.4</v>
      </c>
      <c r="K116" s="146">
        <v>132.24</v>
      </c>
    </row>
    <row r="117" spans="1:11" ht="24">
      <c r="A117" s="147"/>
      <c r="B117" s="148"/>
      <c r="C117" s="149"/>
      <c r="D117" s="147"/>
      <c r="E117" s="150"/>
      <c r="F117" s="150"/>
      <c r="G117" s="150"/>
      <c r="H117" s="151" t="s">
        <v>150</v>
      </c>
      <c r="I117" s="151" t="s">
        <v>382</v>
      </c>
      <c r="J117" s="152">
        <v>330.6</v>
      </c>
      <c r="K117" s="152">
        <v>33.06</v>
      </c>
    </row>
    <row r="118" spans="1:11" ht="24">
      <c r="A118" s="147"/>
      <c r="B118" s="148"/>
      <c r="C118" s="149"/>
      <c r="D118" s="147"/>
      <c r="E118" s="150"/>
      <c r="F118" s="150"/>
      <c r="G118" s="150"/>
      <c r="H118" s="151" t="s">
        <v>90</v>
      </c>
      <c r="I118" s="151" t="s">
        <v>385</v>
      </c>
      <c r="J118" s="152">
        <v>330.6</v>
      </c>
      <c r="K118" s="152">
        <v>33.06</v>
      </c>
    </row>
    <row r="119" spans="1:11" ht="24">
      <c r="A119" s="147"/>
      <c r="B119" s="148"/>
      <c r="C119" s="149"/>
      <c r="D119" s="147"/>
      <c r="E119" s="150"/>
      <c r="F119" s="150"/>
      <c r="G119" s="150"/>
      <c r="H119" s="151" t="s">
        <v>47</v>
      </c>
      <c r="I119" s="151" t="s">
        <v>388</v>
      </c>
      <c r="J119" s="152">
        <v>330.6</v>
      </c>
      <c r="K119" s="152">
        <v>33.06</v>
      </c>
    </row>
    <row r="120" spans="1:11" ht="24">
      <c r="A120" s="147"/>
      <c r="B120" s="148"/>
      <c r="C120" s="149"/>
      <c r="D120" s="147"/>
      <c r="E120" s="150"/>
      <c r="F120" s="150"/>
      <c r="G120" s="150"/>
      <c r="H120" s="151" t="s">
        <v>132</v>
      </c>
      <c r="I120" s="151" t="s">
        <v>391</v>
      </c>
      <c r="J120" s="152">
        <v>330.6</v>
      </c>
      <c r="K120" s="152">
        <v>33.06</v>
      </c>
    </row>
    <row r="121" spans="1:11" ht="12.75">
      <c r="A121" s="141">
        <v>33</v>
      </c>
      <c r="B121" s="142" t="s">
        <v>152</v>
      </c>
      <c r="C121" s="143"/>
      <c r="D121" s="144" t="s">
        <v>149</v>
      </c>
      <c r="E121" s="146">
        <v>2.97</v>
      </c>
      <c r="F121" s="146">
        <v>330.6</v>
      </c>
      <c r="G121" s="146">
        <v>981.88</v>
      </c>
      <c r="H121" s="143"/>
      <c r="I121" s="143"/>
      <c r="J121" s="155"/>
      <c r="K121" s="155"/>
    </row>
    <row r="122" spans="1:11" ht="24">
      <c r="A122" s="141"/>
      <c r="B122" s="142" t="s">
        <v>146</v>
      </c>
      <c r="C122" s="143"/>
      <c r="D122" s="144" t="s">
        <v>29</v>
      </c>
      <c r="E122" s="146">
        <v>522.27</v>
      </c>
      <c r="F122" s="146">
        <v>35</v>
      </c>
      <c r="G122" s="145">
        <v>18279.45</v>
      </c>
      <c r="H122" s="143"/>
      <c r="I122" s="143"/>
      <c r="J122" s="155"/>
      <c r="K122" s="146">
        <f>K123+K125+K134+K139</f>
        <v>17010.600000000002</v>
      </c>
    </row>
    <row r="123" spans="1:11" ht="24">
      <c r="A123" s="141"/>
      <c r="B123" s="142" t="s">
        <v>153</v>
      </c>
      <c r="C123" s="143"/>
      <c r="D123" s="144" t="s">
        <v>29</v>
      </c>
      <c r="E123" s="155"/>
      <c r="F123" s="155"/>
      <c r="G123" s="155"/>
      <c r="H123" s="143"/>
      <c r="I123" s="143"/>
      <c r="J123" s="146">
        <v>1.75</v>
      </c>
      <c r="K123" s="146">
        <v>875</v>
      </c>
    </row>
    <row r="124" spans="1:11" ht="24">
      <c r="A124" s="147"/>
      <c r="B124" s="148"/>
      <c r="C124" s="149"/>
      <c r="D124" s="147"/>
      <c r="E124" s="150"/>
      <c r="F124" s="150"/>
      <c r="G124" s="150"/>
      <c r="H124" s="151" t="s">
        <v>154</v>
      </c>
      <c r="I124" s="151" t="s">
        <v>389</v>
      </c>
      <c r="J124" s="152">
        <v>1.75</v>
      </c>
      <c r="K124" s="152">
        <v>875</v>
      </c>
    </row>
    <row r="125" spans="1:11" ht="24">
      <c r="A125" s="141"/>
      <c r="B125" s="142" t="s">
        <v>155</v>
      </c>
      <c r="C125" s="143"/>
      <c r="D125" s="144" t="s">
        <v>29</v>
      </c>
      <c r="E125" s="155"/>
      <c r="F125" s="155"/>
      <c r="G125" s="155"/>
      <c r="H125" s="143"/>
      <c r="I125" s="143"/>
      <c r="J125" s="146">
        <v>24.41</v>
      </c>
      <c r="K125" s="145">
        <v>11765.62</v>
      </c>
    </row>
    <row r="126" spans="1:11" ht="24">
      <c r="A126" s="147"/>
      <c r="B126" s="148"/>
      <c r="C126" s="149"/>
      <c r="D126" s="147"/>
      <c r="E126" s="150"/>
      <c r="F126" s="150"/>
      <c r="G126" s="150"/>
      <c r="H126" s="151" t="s">
        <v>115</v>
      </c>
      <c r="I126" s="151" t="s">
        <v>382</v>
      </c>
      <c r="J126" s="152">
        <v>3.05</v>
      </c>
      <c r="K126" s="153">
        <v>1470.1</v>
      </c>
    </row>
    <row r="127" spans="1:11" ht="24">
      <c r="A127" s="147"/>
      <c r="B127" s="148"/>
      <c r="C127" s="149"/>
      <c r="D127" s="147"/>
      <c r="E127" s="150"/>
      <c r="F127" s="150"/>
      <c r="G127" s="150"/>
      <c r="H127" s="151" t="s">
        <v>87</v>
      </c>
      <c r="I127" s="151" t="s">
        <v>383</v>
      </c>
      <c r="J127" s="152">
        <v>5.4</v>
      </c>
      <c r="K127" s="153">
        <v>2602.8</v>
      </c>
    </row>
    <row r="128" spans="1:11" ht="24">
      <c r="A128" s="147"/>
      <c r="B128" s="148"/>
      <c r="C128" s="149"/>
      <c r="D128" s="147"/>
      <c r="E128" s="150"/>
      <c r="F128" s="150"/>
      <c r="G128" s="150"/>
      <c r="H128" s="151" t="s">
        <v>118</v>
      </c>
      <c r="I128" s="151" t="s">
        <v>384</v>
      </c>
      <c r="J128" s="152">
        <v>7</v>
      </c>
      <c r="K128" s="153">
        <v>3374</v>
      </c>
    </row>
    <row r="129" spans="1:11" ht="24">
      <c r="A129" s="147"/>
      <c r="B129" s="148"/>
      <c r="C129" s="149"/>
      <c r="D129" s="147"/>
      <c r="E129" s="150"/>
      <c r="F129" s="150"/>
      <c r="G129" s="150"/>
      <c r="H129" s="151" t="s">
        <v>120</v>
      </c>
      <c r="I129" s="151" t="s">
        <v>385</v>
      </c>
      <c r="J129" s="152">
        <v>1.3</v>
      </c>
      <c r="K129" s="152">
        <v>626.6</v>
      </c>
    </row>
    <row r="130" spans="1:11" ht="24">
      <c r="A130" s="147"/>
      <c r="B130" s="148"/>
      <c r="C130" s="149"/>
      <c r="D130" s="147"/>
      <c r="E130" s="150"/>
      <c r="F130" s="150"/>
      <c r="G130" s="150"/>
      <c r="H130" s="151" t="s">
        <v>122</v>
      </c>
      <c r="I130" s="151" t="s">
        <v>386</v>
      </c>
      <c r="J130" s="152">
        <v>1.9</v>
      </c>
      <c r="K130" s="152">
        <v>915.8</v>
      </c>
    </row>
    <row r="131" spans="1:11" ht="24">
      <c r="A131" s="147"/>
      <c r="B131" s="148"/>
      <c r="C131" s="149"/>
      <c r="D131" s="147"/>
      <c r="E131" s="150"/>
      <c r="F131" s="150"/>
      <c r="G131" s="150"/>
      <c r="H131" s="151" t="s">
        <v>154</v>
      </c>
      <c r="I131" s="151" t="s">
        <v>355</v>
      </c>
      <c r="J131" s="152">
        <v>0.3</v>
      </c>
      <c r="K131" s="152">
        <v>144.6</v>
      </c>
    </row>
    <row r="132" spans="1:11" ht="24">
      <c r="A132" s="147"/>
      <c r="B132" s="148"/>
      <c r="C132" s="149"/>
      <c r="D132" s="147"/>
      <c r="E132" s="150"/>
      <c r="F132" s="150"/>
      <c r="G132" s="150"/>
      <c r="H132" s="151" t="s">
        <v>132</v>
      </c>
      <c r="I132" s="151" t="s">
        <v>391</v>
      </c>
      <c r="J132" s="152">
        <v>0.87</v>
      </c>
      <c r="K132" s="152">
        <v>419.34</v>
      </c>
    </row>
    <row r="133" spans="1:11" ht="24">
      <c r="A133" s="147"/>
      <c r="B133" s="148"/>
      <c r="C133" s="149"/>
      <c r="D133" s="147"/>
      <c r="E133" s="150"/>
      <c r="F133" s="150"/>
      <c r="G133" s="150"/>
      <c r="H133" s="151" t="s">
        <v>136</v>
      </c>
      <c r="I133" s="151" t="s">
        <v>393</v>
      </c>
      <c r="J133" s="152">
        <v>4.59</v>
      </c>
      <c r="K133" s="153">
        <v>2212.38</v>
      </c>
    </row>
    <row r="134" spans="1:11" ht="24">
      <c r="A134" s="141"/>
      <c r="B134" s="142" t="s">
        <v>156</v>
      </c>
      <c r="C134" s="143"/>
      <c r="D134" s="144" t="s">
        <v>29</v>
      </c>
      <c r="E134" s="155"/>
      <c r="F134" s="155"/>
      <c r="G134" s="155"/>
      <c r="H134" s="143"/>
      <c r="I134" s="143"/>
      <c r="J134" s="146">
        <v>4.56</v>
      </c>
      <c r="K134" s="145">
        <v>3251.28</v>
      </c>
    </row>
    <row r="135" spans="1:11" ht="24">
      <c r="A135" s="147"/>
      <c r="B135" s="148"/>
      <c r="C135" s="149"/>
      <c r="D135" s="147"/>
      <c r="E135" s="150"/>
      <c r="F135" s="150"/>
      <c r="G135" s="150"/>
      <c r="H135" s="151" t="s">
        <v>87</v>
      </c>
      <c r="I135" s="151" t="s">
        <v>383</v>
      </c>
      <c r="J135" s="152">
        <v>1.1</v>
      </c>
      <c r="K135" s="152">
        <v>784.3</v>
      </c>
    </row>
    <row r="136" spans="1:11" ht="24">
      <c r="A136" s="147"/>
      <c r="B136" s="148"/>
      <c r="C136" s="149"/>
      <c r="D136" s="147"/>
      <c r="E136" s="150"/>
      <c r="F136" s="150"/>
      <c r="G136" s="150"/>
      <c r="H136" s="151" t="s">
        <v>118</v>
      </c>
      <c r="I136" s="151" t="s">
        <v>384</v>
      </c>
      <c r="J136" s="152">
        <v>1.5</v>
      </c>
      <c r="K136" s="153">
        <v>1069.5</v>
      </c>
    </row>
    <row r="137" spans="1:11" ht="24">
      <c r="A137" s="147"/>
      <c r="B137" s="148"/>
      <c r="C137" s="149"/>
      <c r="D137" s="147"/>
      <c r="E137" s="150"/>
      <c r="F137" s="150"/>
      <c r="G137" s="150"/>
      <c r="H137" s="151" t="s">
        <v>120</v>
      </c>
      <c r="I137" s="151" t="s">
        <v>385</v>
      </c>
      <c r="J137" s="152">
        <v>1.09</v>
      </c>
      <c r="K137" s="152">
        <v>777.17</v>
      </c>
    </row>
    <row r="138" spans="1:11" ht="24">
      <c r="A138" s="147"/>
      <c r="B138" s="148"/>
      <c r="C138" s="149"/>
      <c r="D138" s="147"/>
      <c r="E138" s="150"/>
      <c r="F138" s="150"/>
      <c r="G138" s="150"/>
      <c r="H138" s="151" t="s">
        <v>136</v>
      </c>
      <c r="I138" s="151" t="s">
        <v>393</v>
      </c>
      <c r="J138" s="152">
        <v>0.87</v>
      </c>
      <c r="K138" s="152">
        <v>620.31</v>
      </c>
    </row>
    <row r="139" spans="1:11" ht="24">
      <c r="A139" s="141"/>
      <c r="B139" s="142" t="s">
        <v>157</v>
      </c>
      <c r="C139" s="143"/>
      <c r="D139" s="144" t="s">
        <v>29</v>
      </c>
      <c r="E139" s="155"/>
      <c r="F139" s="155"/>
      <c r="G139" s="155"/>
      <c r="H139" s="143"/>
      <c r="I139" s="143"/>
      <c r="J139" s="146">
        <v>1.1</v>
      </c>
      <c r="K139" s="145">
        <v>1118.7</v>
      </c>
    </row>
    <row r="140" spans="1:11" ht="24">
      <c r="A140" s="147"/>
      <c r="B140" s="148"/>
      <c r="C140" s="149"/>
      <c r="D140" s="147"/>
      <c r="E140" s="150"/>
      <c r="F140" s="150"/>
      <c r="G140" s="150"/>
      <c r="H140" s="151" t="s">
        <v>118</v>
      </c>
      <c r="I140" s="151" t="s">
        <v>384</v>
      </c>
      <c r="J140" s="152">
        <v>1.1</v>
      </c>
      <c r="K140" s="153">
        <v>1118.7</v>
      </c>
    </row>
    <row r="141" spans="1:11" ht="12.75">
      <c r="A141" s="141">
        <v>34</v>
      </c>
      <c r="B141" s="142" t="s">
        <v>396</v>
      </c>
      <c r="C141" s="143"/>
      <c r="D141" s="144" t="s">
        <v>29</v>
      </c>
      <c r="E141" s="155"/>
      <c r="F141" s="155"/>
      <c r="G141" s="155"/>
      <c r="H141" s="143"/>
      <c r="I141" s="143"/>
      <c r="J141" s="146">
        <v>15</v>
      </c>
      <c r="K141" s="145">
        <v>10740</v>
      </c>
    </row>
    <row r="142" spans="1:11" ht="24">
      <c r="A142" s="147"/>
      <c r="B142" s="148"/>
      <c r="C142" s="149"/>
      <c r="D142" s="147"/>
      <c r="E142" s="150"/>
      <c r="F142" s="150"/>
      <c r="G142" s="150"/>
      <c r="H142" s="151" t="s">
        <v>223</v>
      </c>
      <c r="I142" s="151" t="s">
        <v>397</v>
      </c>
      <c r="J142" s="152">
        <v>15</v>
      </c>
      <c r="K142" s="153">
        <v>10740</v>
      </c>
    </row>
    <row r="143" spans="1:11" ht="12.75">
      <c r="A143" s="141">
        <v>35</v>
      </c>
      <c r="B143" s="142" t="s">
        <v>398</v>
      </c>
      <c r="C143" s="143" t="s">
        <v>143</v>
      </c>
      <c r="D143" s="144" t="s">
        <v>26</v>
      </c>
      <c r="E143" s="155"/>
      <c r="F143" s="155"/>
      <c r="G143" s="155"/>
      <c r="H143" s="143"/>
      <c r="I143" s="143"/>
      <c r="J143" s="146">
        <v>46</v>
      </c>
      <c r="K143" s="146">
        <v>586.5</v>
      </c>
    </row>
    <row r="144" spans="1:11" ht="24">
      <c r="A144" s="147"/>
      <c r="B144" s="148"/>
      <c r="C144" s="149"/>
      <c r="D144" s="147"/>
      <c r="E144" s="150"/>
      <c r="F144" s="150"/>
      <c r="G144" s="150"/>
      <c r="H144" s="151" t="s">
        <v>399</v>
      </c>
      <c r="I144" s="151" t="s">
        <v>400</v>
      </c>
      <c r="J144" s="152">
        <v>46</v>
      </c>
      <c r="K144" s="152">
        <v>586.5</v>
      </c>
    </row>
    <row r="145" spans="1:11" ht="12.75">
      <c r="A145" s="141">
        <v>36</v>
      </c>
      <c r="B145" s="142" t="s">
        <v>401</v>
      </c>
      <c r="C145" s="143" t="s">
        <v>143</v>
      </c>
      <c r="D145" s="144" t="s">
        <v>26</v>
      </c>
      <c r="E145" s="155"/>
      <c r="F145" s="155"/>
      <c r="G145" s="155"/>
      <c r="H145" s="143"/>
      <c r="I145" s="143"/>
      <c r="J145" s="146">
        <v>206</v>
      </c>
      <c r="K145" s="146">
        <v>117.15</v>
      </c>
    </row>
    <row r="146" spans="1:11" ht="24">
      <c r="A146" s="147"/>
      <c r="B146" s="148"/>
      <c r="C146" s="149"/>
      <c r="D146" s="147"/>
      <c r="E146" s="150"/>
      <c r="F146" s="150"/>
      <c r="G146" s="150"/>
      <c r="H146" s="151" t="s">
        <v>399</v>
      </c>
      <c r="I146" s="151" t="s">
        <v>400</v>
      </c>
      <c r="J146" s="152">
        <v>206</v>
      </c>
      <c r="K146" s="152">
        <v>117.15</v>
      </c>
    </row>
    <row r="147" spans="1:11" ht="24">
      <c r="A147" s="141">
        <v>37</v>
      </c>
      <c r="B147" s="142" t="s">
        <v>402</v>
      </c>
      <c r="C147" s="143"/>
      <c r="D147" s="144" t="s">
        <v>29</v>
      </c>
      <c r="E147" s="155"/>
      <c r="F147" s="155"/>
      <c r="G147" s="155"/>
      <c r="H147" s="143"/>
      <c r="I147" s="143"/>
      <c r="J147" s="146">
        <v>4</v>
      </c>
      <c r="K147" s="145">
        <v>1928</v>
      </c>
    </row>
    <row r="148" spans="1:11" ht="24">
      <c r="A148" s="147"/>
      <c r="B148" s="148"/>
      <c r="C148" s="149"/>
      <c r="D148" s="147"/>
      <c r="E148" s="150"/>
      <c r="F148" s="150"/>
      <c r="G148" s="150"/>
      <c r="H148" s="151" t="s">
        <v>226</v>
      </c>
      <c r="I148" s="151" t="s">
        <v>359</v>
      </c>
      <c r="J148" s="152">
        <v>2</v>
      </c>
      <c r="K148" s="152">
        <v>964</v>
      </c>
    </row>
    <row r="149" spans="1:11" ht="24">
      <c r="A149" s="147"/>
      <c r="B149" s="148"/>
      <c r="C149" s="149"/>
      <c r="D149" s="147"/>
      <c r="E149" s="150"/>
      <c r="F149" s="150"/>
      <c r="G149" s="150"/>
      <c r="H149" s="151" t="s">
        <v>403</v>
      </c>
      <c r="I149" s="151" t="s">
        <v>359</v>
      </c>
      <c r="J149" s="152">
        <v>2</v>
      </c>
      <c r="K149" s="152">
        <v>964</v>
      </c>
    </row>
    <row r="150" spans="1:11" ht="12.75">
      <c r="A150" s="135" t="s">
        <v>158</v>
      </c>
      <c r="B150" s="136"/>
      <c r="C150" s="136"/>
      <c r="D150" s="136"/>
      <c r="E150" s="137"/>
      <c r="F150" s="138">
        <v>672</v>
      </c>
      <c r="G150" s="139">
        <v>15568.22</v>
      </c>
      <c r="H150" s="140"/>
      <c r="I150" s="140"/>
      <c r="J150" s="138">
        <v>672</v>
      </c>
      <c r="K150" s="139">
        <v>15568.2</v>
      </c>
    </row>
    <row r="151" spans="1:11" ht="36">
      <c r="A151" s="141">
        <v>38</v>
      </c>
      <c r="B151" s="142" t="s">
        <v>158</v>
      </c>
      <c r="C151" s="143"/>
      <c r="D151" s="144" t="s">
        <v>20</v>
      </c>
      <c r="E151" s="146">
        <v>23.17</v>
      </c>
      <c r="F151" s="146">
        <v>672</v>
      </c>
      <c r="G151" s="145">
        <v>15568.22</v>
      </c>
      <c r="H151" s="143"/>
      <c r="I151" s="143"/>
      <c r="J151" s="146">
        <v>672</v>
      </c>
      <c r="K151" s="145">
        <v>15568.2</v>
      </c>
    </row>
    <row r="152" spans="1:11" ht="24">
      <c r="A152" s="147"/>
      <c r="B152" s="148"/>
      <c r="C152" s="149"/>
      <c r="D152" s="147"/>
      <c r="E152" s="150"/>
      <c r="F152" s="150"/>
      <c r="G152" s="150"/>
      <c r="H152" s="151" t="s">
        <v>115</v>
      </c>
      <c r="I152" s="151" t="s">
        <v>382</v>
      </c>
      <c r="J152" s="152">
        <v>56</v>
      </c>
      <c r="K152" s="153">
        <v>1297.35</v>
      </c>
    </row>
    <row r="153" spans="1:11" ht="24">
      <c r="A153" s="147"/>
      <c r="B153" s="148"/>
      <c r="C153" s="149"/>
      <c r="D153" s="147"/>
      <c r="E153" s="150"/>
      <c r="F153" s="150"/>
      <c r="G153" s="150"/>
      <c r="H153" s="151" t="s">
        <v>87</v>
      </c>
      <c r="I153" s="151" t="s">
        <v>383</v>
      </c>
      <c r="J153" s="152">
        <v>56</v>
      </c>
      <c r="K153" s="153">
        <v>1297.35</v>
      </c>
    </row>
    <row r="154" spans="1:11" ht="24">
      <c r="A154" s="147"/>
      <c r="B154" s="148"/>
      <c r="C154" s="149"/>
      <c r="D154" s="147"/>
      <c r="E154" s="150"/>
      <c r="F154" s="150"/>
      <c r="G154" s="150"/>
      <c r="H154" s="151" t="s">
        <v>118</v>
      </c>
      <c r="I154" s="151" t="s">
        <v>384</v>
      </c>
      <c r="J154" s="152">
        <v>56</v>
      </c>
      <c r="K154" s="153">
        <v>1297.35</v>
      </c>
    </row>
    <row r="155" spans="1:11" ht="24">
      <c r="A155" s="147"/>
      <c r="B155" s="148"/>
      <c r="C155" s="149"/>
      <c r="D155" s="147"/>
      <c r="E155" s="150"/>
      <c r="F155" s="150"/>
      <c r="G155" s="150"/>
      <c r="H155" s="151" t="s">
        <v>120</v>
      </c>
      <c r="I155" s="151" t="s">
        <v>385</v>
      </c>
      <c r="J155" s="152">
        <v>56</v>
      </c>
      <c r="K155" s="153">
        <v>1297.35</v>
      </c>
    </row>
    <row r="156" spans="1:11" ht="24">
      <c r="A156" s="147"/>
      <c r="B156" s="148"/>
      <c r="C156" s="149"/>
      <c r="D156" s="147"/>
      <c r="E156" s="150"/>
      <c r="F156" s="150"/>
      <c r="G156" s="150"/>
      <c r="H156" s="151" t="s">
        <v>122</v>
      </c>
      <c r="I156" s="151" t="s">
        <v>386</v>
      </c>
      <c r="J156" s="152">
        <v>56</v>
      </c>
      <c r="K156" s="153">
        <v>1297.35</v>
      </c>
    </row>
    <row r="157" spans="1:11" ht="24">
      <c r="A157" s="147"/>
      <c r="B157" s="148"/>
      <c r="C157" s="149"/>
      <c r="D157" s="147"/>
      <c r="E157" s="150"/>
      <c r="F157" s="150"/>
      <c r="G157" s="150"/>
      <c r="H157" s="151" t="s">
        <v>124</v>
      </c>
      <c r="I157" s="151" t="s">
        <v>387</v>
      </c>
      <c r="J157" s="152">
        <v>56</v>
      </c>
      <c r="K157" s="153">
        <v>1297.35</v>
      </c>
    </row>
    <row r="158" spans="1:11" ht="24">
      <c r="A158" s="147"/>
      <c r="B158" s="148"/>
      <c r="C158" s="149"/>
      <c r="D158" s="147"/>
      <c r="E158" s="150"/>
      <c r="F158" s="150"/>
      <c r="G158" s="150"/>
      <c r="H158" s="151" t="s">
        <v>126</v>
      </c>
      <c r="I158" s="151" t="s">
        <v>388</v>
      </c>
      <c r="J158" s="152">
        <v>56</v>
      </c>
      <c r="K158" s="153">
        <v>1297.35</v>
      </c>
    </row>
    <row r="159" spans="1:11" ht="24">
      <c r="A159" s="147"/>
      <c r="B159" s="148"/>
      <c r="C159" s="149"/>
      <c r="D159" s="147"/>
      <c r="E159" s="150"/>
      <c r="F159" s="150"/>
      <c r="G159" s="150"/>
      <c r="H159" s="151" t="s">
        <v>128</v>
      </c>
      <c r="I159" s="151" t="s">
        <v>389</v>
      </c>
      <c r="J159" s="152">
        <v>56</v>
      </c>
      <c r="K159" s="153">
        <v>1297.35</v>
      </c>
    </row>
    <row r="160" spans="1:11" ht="24">
      <c r="A160" s="147"/>
      <c r="B160" s="148"/>
      <c r="C160" s="149"/>
      <c r="D160" s="147"/>
      <c r="E160" s="150"/>
      <c r="F160" s="150"/>
      <c r="G160" s="150"/>
      <c r="H160" s="151" t="s">
        <v>130</v>
      </c>
      <c r="I160" s="151" t="s">
        <v>390</v>
      </c>
      <c r="J160" s="152">
        <v>56</v>
      </c>
      <c r="K160" s="153">
        <v>1297.35</v>
      </c>
    </row>
    <row r="161" spans="1:11" ht="24">
      <c r="A161" s="147"/>
      <c r="B161" s="148"/>
      <c r="C161" s="149"/>
      <c r="D161" s="147"/>
      <c r="E161" s="150"/>
      <c r="F161" s="150"/>
      <c r="G161" s="150"/>
      <c r="H161" s="151" t="s">
        <v>132</v>
      </c>
      <c r="I161" s="151" t="s">
        <v>391</v>
      </c>
      <c r="J161" s="152">
        <v>56</v>
      </c>
      <c r="K161" s="153">
        <v>1297.35</v>
      </c>
    </row>
    <row r="162" spans="1:11" ht="24">
      <c r="A162" s="147"/>
      <c r="B162" s="148"/>
      <c r="C162" s="149"/>
      <c r="D162" s="147"/>
      <c r="E162" s="150"/>
      <c r="F162" s="150"/>
      <c r="G162" s="150"/>
      <c r="H162" s="151" t="s">
        <v>134</v>
      </c>
      <c r="I162" s="151" t="s">
        <v>392</v>
      </c>
      <c r="J162" s="152">
        <v>56</v>
      </c>
      <c r="K162" s="153">
        <v>1297.35</v>
      </c>
    </row>
    <row r="163" spans="1:11" ht="24">
      <c r="A163" s="147"/>
      <c r="B163" s="148"/>
      <c r="C163" s="149"/>
      <c r="D163" s="147"/>
      <c r="E163" s="150"/>
      <c r="F163" s="150"/>
      <c r="G163" s="150"/>
      <c r="H163" s="151" t="s">
        <v>136</v>
      </c>
      <c r="I163" s="151" t="s">
        <v>393</v>
      </c>
      <c r="J163" s="152">
        <v>56</v>
      </c>
      <c r="K163" s="153">
        <v>1297.35</v>
      </c>
    </row>
    <row r="164" spans="1:11" ht="12.75">
      <c r="A164" s="135" t="s">
        <v>159</v>
      </c>
      <c r="B164" s="136"/>
      <c r="C164" s="136"/>
      <c r="D164" s="136"/>
      <c r="E164" s="137"/>
      <c r="F164" s="138">
        <v>192.72</v>
      </c>
      <c r="G164" s="139">
        <v>43005.47</v>
      </c>
      <c r="H164" s="140"/>
      <c r="I164" s="140"/>
      <c r="J164" s="138">
        <v>192.72</v>
      </c>
      <c r="K164" s="139">
        <v>43005.48</v>
      </c>
    </row>
    <row r="165" spans="1:11" ht="12.75">
      <c r="A165" s="141">
        <v>39</v>
      </c>
      <c r="B165" s="142" t="s">
        <v>160</v>
      </c>
      <c r="C165" s="143"/>
      <c r="D165" s="144" t="s">
        <v>18</v>
      </c>
      <c r="E165" s="146">
        <v>223.15</v>
      </c>
      <c r="F165" s="146">
        <v>192.72</v>
      </c>
      <c r="G165" s="145">
        <v>43005.47</v>
      </c>
      <c r="H165" s="143"/>
      <c r="I165" s="143"/>
      <c r="J165" s="146">
        <v>192.72</v>
      </c>
      <c r="K165" s="145">
        <v>43005.48</v>
      </c>
    </row>
    <row r="166" spans="1:11" ht="24">
      <c r="A166" s="147"/>
      <c r="B166" s="148"/>
      <c r="C166" s="149"/>
      <c r="D166" s="147"/>
      <c r="E166" s="150"/>
      <c r="F166" s="150"/>
      <c r="G166" s="150"/>
      <c r="H166" s="151" t="s">
        <v>115</v>
      </c>
      <c r="I166" s="151" t="s">
        <v>382</v>
      </c>
      <c r="J166" s="152">
        <v>16.06</v>
      </c>
      <c r="K166" s="153">
        <v>3583.79</v>
      </c>
    </row>
    <row r="167" spans="1:11" ht="24">
      <c r="A167" s="147"/>
      <c r="B167" s="148"/>
      <c r="C167" s="149"/>
      <c r="D167" s="147"/>
      <c r="E167" s="150"/>
      <c r="F167" s="150"/>
      <c r="G167" s="150"/>
      <c r="H167" s="151" t="s">
        <v>87</v>
      </c>
      <c r="I167" s="151" t="s">
        <v>383</v>
      </c>
      <c r="J167" s="152">
        <v>16.06</v>
      </c>
      <c r="K167" s="153">
        <v>3583.79</v>
      </c>
    </row>
    <row r="168" spans="1:11" ht="24">
      <c r="A168" s="147"/>
      <c r="B168" s="148"/>
      <c r="C168" s="149"/>
      <c r="D168" s="147"/>
      <c r="E168" s="150"/>
      <c r="F168" s="150"/>
      <c r="G168" s="150"/>
      <c r="H168" s="151" t="s">
        <v>118</v>
      </c>
      <c r="I168" s="151" t="s">
        <v>384</v>
      </c>
      <c r="J168" s="152">
        <v>16.06</v>
      </c>
      <c r="K168" s="153">
        <v>3583.79</v>
      </c>
    </row>
    <row r="169" spans="1:11" ht="24">
      <c r="A169" s="147"/>
      <c r="B169" s="148"/>
      <c r="C169" s="149"/>
      <c r="D169" s="147"/>
      <c r="E169" s="150"/>
      <c r="F169" s="150"/>
      <c r="G169" s="150"/>
      <c r="H169" s="151" t="s">
        <v>120</v>
      </c>
      <c r="I169" s="151" t="s">
        <v>385</v>
      </c>
      <c r="J169" s="152">
        <v>16.06</v>
      </c>
      <c r="K169" s="153">
        <v>3583.79</v>
      </c>
    </row>
    <row r="170" spans="1:11" ht="24">
      <c r="A170" s="147"/>
      <c r="B170" s="148"/>
      <c r="C170" s="149"/>
      <c r="D170" s="147"/>
      <c r="E170" s="150"/>
      <c r="F170" s="150"/>
      <c r="G170" s="150"/>
      <c r="H170" s="151" t="s">
        <v>122</v>
      </c>
      <c r="I170" s="151" t="s">
        <v>386</v>
      </c>
      <c r="J170" s="152">
        <v>16.06</v>
      </c>
      <c r="K170" s="153">
        <v>3583.79</v>
      </c>
    </row>
    <row r="171" spans="1:11" ht="24">
      <c r="A171" s="147"/>
      <c r="B171" s="148"/>
      <c r="C171" s="149"/>
      <c r="D171" s="147"/>
      <c r="E171" s="150"/>
      <c r="F171" s="150"/>
      <c r="G171" s="150"/>
      <c r="H171" s="151" t="s">
        <v>124</v>
      </c>
      <c r="I171" s="151" t="s">
        <v>387</v>
      </c>
      <c r="J171" s="152">
        <v>16.06</v>
      </c>
      <c r="K171" s="153">
        <v>3583.79</v>
      </c>
    </row>
    <row r="172" spans="1:11" ht="24">
      <c r="A172" s="147"/>
      <c r="B172" s="148"/>
      <c r="C172" s="149"/>
      <c r="D172" s="147"/>
      <c r="E172" s="150"/>
      <c r="F172" s="150"/>
      <c r="G172" s="150"/>
      <c r="H172" s="151" t="s">
        <v>126</v>
      </c>
      <c r="I172" s="151" t="s">
        <v>388</v>
      </c>
      <c r="J172" s="152">
        <v>16.06</v>
      </c>
      <c r="K172" s="153">
        <v>3583.79</v>
      </c>
    </row>
    <row r="173" spans="1:11" ht="24">
      <c r="A173" s="147"/>
      <c r="B173" s="148"/>
      <c r="C173" s="149"/>
      <c r="D173" s="147"/>
      <c r="E173" s="150"/>
      <c r="F173" s="150"/>
      <c r="G173" s="150"/>
      <c r="H173" s="151" t="s">
        <v>128</v>
      </c>
      <c r="I173" s="151" t="s">
        <v>389</v>
      </c>
      <c r="J173" s="152">
        <v>16.06</v>
      </c>
      <c r="K173" s="153">
        <v>3583.79</v>
      </c>
    </row>
    <row r="174" spans="1:11" ht="24">
      <c r="A174" s="147"/>
      <c r="B174" s="148"/>
      <c r="C174" s="149"/>
      <c r="D174" s="147"/>
      <c r="E174" s="150"/>
      <c r="F174" s="150"/>
      <c r="G174" s="150"/>
      <c r="H174" s="151" t="s">
        <v>130</v>
      </c>
      <c r="I174" s="151" t="s">
        <v>390</v>
      </c>
      <c r="J174" s="152">
        <v>16.06</v>
      </c>
      <c r="K174" s="153">
        <v>3583.79</v>
      </c>
    </row>
    <row r="175" spans="1:11" ht="24">
      <c r="A175" s="147"/>
      <c r="B175" s="148"/>
      <c r="C175" s="149"/>
      <c r="D175" s="147"/>
      <c r="E175" s="150"/>
      <c r="F175" s="150"/>
      <c r="G175" s="150"/>
      <c r="H175" s="151" t="s">
        <v>132</v>
      </c>
      <c r="I175" s="151" t="s">
        <v>391</v>
      </c>
      <c r="J175" s="152">
        <v>16.06</v>
      </c>
      <c r="K175" s="153">
        <v>3583.79</v>
      </c>
    </row>
    <row r="176" spans="1:11" ht="24">
      <c r="A176" s="147"/>
      <c r="B176" s="148"/>
      <c r="C176" s="149"/>
      <c r="D176" s="147"/>
      <c r="E176" s="150"/>
      <c r="F176" s="150"/>
      <c r="G176" s="150"/>
      <c r="H176" s="151" t="s">
        <v>134</v>
      </c>
      <c r="I176" s="151" t="s">
        <v>392</v>
      </c>
      <c r="J176" s="152">
        <v>16.06</v>
      </c>
      <c r="K176" s="153">
        <v>3583.79</v>
      </c>
    </row>
    <row r="177" spans="1:11" ht="24">
      <c r="A177" s="147"/>
      <c r="B177" s="148"/>
      <c r="C177" s="149"/>
      <c r="D177" s="147"/>
      <c r="E177" s="150"/>
      <c r="F177" s="150"/>
      <c r="G177" s="150"/>
      <c r="H177" s="151" t="s">
        <v>136</v>
      </c>
      <c r="I177" s="151" t="s">
        <v>393</v>
      </c>
      <c r="J177" s="152">
        <v>16.06</v>
      </c>
      <c r="K177" s="153">
        <v>3583.79</v>
      </c>
    </row>
    <row r="178" spans="1:11" ht="12.75">
      <c r="A178" s="135" t="s">
        <v>161</v>
      </c>
      <c r="B178" s="136"/>
      <c r="C178" s="136"/>
      <c r="D178" s="136"/>
      <c r="E178" s="137"/>
      <c r="F178" s="139">
        <v>36320.4</v>
      </c>
      <c r="G178" s="139">
        <v>50848.56</v>
      </c>
      <c r="H178" s="140"/>
      <c r="I178" s="140"/>
      <c r="J178" s="139">
        <v>36320.4</v>
      </c>
      <c r="K178" s="139">
        <v>50848.56</v>
      </c>
    </row>
    <row r="179" spans="1:11" ht="24">
      <c r="A179" s="141">
        <v>40</v>
      </c>
      <c r="B179" s="142" t="s">
        <v>162</v>
      </c>
      <c r="C179" s="143"/>
      <c r="D179" s="144" t="s">
        <v>26</v>
      </c>
      <c r="E179" s="146">
        <v>1.4</v>
      </c>
      <c r="F179" s="145">
        <v>36320.4</v>
      </c>
      <c r="G179" s="145">
        <v>50848.56</v>
      </c>
      <c r="H179" s="143"/>
      <c r="I179" s="143"/>
      <c r="J179" s="145">
        <v>36320.4</v>
      </c>
      <c r="K179" s="145">
        <v>50848.56</v>
      </c>
    </row>
    <row r="180" spans="1:11" ht="24">
      <c r="A180" s="147"/>
      <c r="B180" s="148"/>
      <c r="C180" s="149"/>
      <c r="D180" s="147"/>
      <c r="E180" s="150"/>
      <c r="F180" s="150"/>
      <c r="G180" s="150"/>
      <c r="H180" s="151" t="s">
        <v>115</v>
      </c>
      <c r="I180" s="151" t="s">
        <v>382</v>
      </c>
      <c r="J180" s="153">
        <v>3026.7</v>
      </c>
      <c r="K180" s="153">
        <v>4237.38</v>
      </c>
    </row>
    <row r="181" spans="1:11" ht="24">
      <c r="A181" s="147"/>
      <c r="B181" s="148"/>
      <c r="C181" s="149"/>
      <c r="D181" s="147"/>
      <c r="E181" s="150"/>
      <c r="F181" s="150"/>
      <c r="G181" s="150"/>
      <c r="H181" s="151" t="s">
        <v>87</v>
      </c>
      <c r="I181" s="151" t="s">
        <v>383</v>
      </c>
      <c r="J181" s="153">
        <v>3026.7</v>
      </c>
      <c r="K181" s="153">
        <v>4237.38</v>
      </c>
    </row>
    <row r="182" spans="1:11" ht="24">
      <c r="A182" s="147"/>
      <c r="B182" s="148"/>
      <c r="C182" s="149"/>
      <c r="D182" s="147"/>
      <c r="E182" s="150"/>
      <c r="F182" s="150"/>
      <c r="G182" s="150"/>
      <c r="H182" s="151" t="s">
        <v>118</v>
      </c>
      <c r="I182" s="151" t="s">
        <v>384</v>
      </c>
      <c r="J182" s="153">
        <v>3026.7</v>
      </c>
      <c r="K182" s="153">
        <v>4237.38</v>
      </c>
    </row>
    <row r="183" spans="1:11" ht="24">
      <c r="A183" s="147"/>
      <c r="B183" s="148"/>
      <c r="C183" s="149"/>
      <c r="D183" s="147"/>
      <c r="E183" s="150"/>
      <c r="F183" s="150"/>
      <c r="G183" s="150"/>
      <c r="H183" s="151" t="s">
        <v>120</v>
      </c>
      <c r="I183" s="151" t="s">
        <v>385</v>
      </c>
      <c r="J183" s="153">
        <v>3026.7</v>
      </c>
      <c r="K183" s="153">
        <v>4237.38</v>
      </c>
    </row>
    <row r="184" spans="1:11" ht="24">
      <c r="A184" s="147"/>
      <c r="B184" s="148"/>
      <c r="C184" s="149"/>
      <c r="D184" s="147"/>
      <c r="E184" s="150"/>
      <c r="F184" s="150"/>
      <c r="G184" s="150"/>
      <c r="H184" s="151" t="s">
        <v>122</v>
      </c>
      <c r="I184" s="151" t="s">
        <v>386</v>
      </c>
      <c r="J184" s="153">
        <v>3026.7</v>
      </c>
      <c r="K184" s="153">
        <v>4237.38</v>
      </c>
    </row>
    <row r="185" spans="1:11" ht="24">
      <c r="A185" s="147"/>
      <c r="B185" s="148"/>
      <c r="C185" s="149"/>
      <c r="D185" s="147"/>
      <c r="E185" s="150"/>
      <c r="F185" s="150"/>
      <c r="G185" s="150"/>
      <c r="H185" s="151" t="s">
        <v>124</v>
      </c>
      <c r="I185" s="151" t="s">
        <v>387</v>
      </c>
      <c r="J185" s="153">
        <v>3026.7</v>
      </c>
      <c r="K185" s="153">
        <v>4237.38</v>
      </c>
    </row>
    <row r="186" spans="1:11" ht="24">
      <c r="A186" s="147"/>
      <c r="B186" s="148"/>
      <c r="C186" s="149"/>
      <c r="D186" s="147"/>
      <c r="E186" s="150"/>
      <c r="F186" s="150"/>
      <c r="G186" s="150"/>
      <c r="H186" s="151" t="s">
        <v>126</v>
      </c>
      <c r="I186" s="151" t="s">
        <v>388</v>
      </c>
      <c r="J186" s="153">
        <v>3026.7</v>
      </c>
      <c r="K186" s="153">
        <v>4237.38</v>
      </c>
    </row>
    <row r="187" spans="1:11" ht="24">
      <c r="A187" s="147"/>
      <c r="B187" s="148"/>
      <c r="C187" s="149"/>
      <c r="D187" s="147"/>
      <c r="E187" s="150"/>
      <c r="F187" s="150"/>
      <c r="G187" s="150"/>
      <c r="H187" s="151" t="s">
        <v>128</v>
      </c>
      <c r="I187" s="151" t="s">
        <v>389</v>
      </c>
      <c r="J187" s="153">
        <v>3026.7</v>
      </c>
      <c r="K187" s="153">
        <v>4237.38</v>
      </c>
    </row>
    <row r="188" spans="1:11" ht="24">
      <c r="A188" s="147"/>
      <c r="B188" s="148"/>
      <c r="C188" s="149"/>
      <c r="D188" s="147"/>
      <c r="E188" s="150"/>
      <c r="F188" s="150"/>
      <c r="G188" s="150"/>
      <c r="H188" s="151" t="s">
        <v>130</v>
      </c>
      <c r="I188" s="151" t="s">
        <v>390</v>
      </c>
      <c r="J188" s="153">
        <v>3026.7</v>
      </c>
      <c r="K188" s="153">
        <v>4237.38</v>
      </c>
    </row>
    <row r="189" spans="1:11" ht="24">
      <c r="A189" s="147"/>
      <c r="B189" s="148"/>
      <c r="C189" s="149"/>
      <c r="D189" s="147"/>
      <c r="E189" s="150"/>
      <c r="F189" s="150"/>
      <c r="G189" s="150"/>
      <c r="H189" s="151" t="s">
        <v>132</v>
      </c>
      <c r="I189" s="151" t="s">
        <v>391</v>
      </c>
      <c r="J189" s="153">
        <v>3026.7</v>
      </c>
      <c r="K189" s="153">
        <v>4237.38</v>
      </c>
    </row>
    <row r="190" spans="1:11" ht="24">
      <c r="A190" s="147"/>
      <c r="B190" s="148"/>
      <c r="C190" s="149"/>
      <c r="D190" s="147"/>
      <c r="E190" s="150"/>
      <c r="F190" s="150"/>
      <c r="G190" s="150"/>
      <c r="H190" s="151" t="s">
        <v>134</v>
      </c>
      <c r="I190" s="151" t="s">
        <v>392</v>
      </c>
      <c r="J190" s="153">
        <v>3026.7</v>
      </c>
      <c r="K190" s="153">
        <v>4237.38</v>
      </c>
    </row>
    <row r="191" spans="1:11" ht="24">
      <c r="A191" s="147"/>
      <c r="B191" s="148"/>
      <c r="C191" s="149"/>
      <c r="D191" s="147"/>
      <c r="E191" s="150"/>
      <c r="F191" s="150"/>
      <c r="G191" s="150"/>
      <c r="H191" s="151" t="s">
        <v>136</v>
      </c>
      <c r="I191" s="151" t="s">
        <v>393</v>
      </c>
      <c r="J191" s="153">
        <v>3026.7</v>
      </c>
      <c r="K191" s="153">
        <v>4237.38</v>
      </c>
    </row>
    <row r="192" spans="1:11" ht="12.75">
      <c r="A192" s="156" t="s">
        <v>165</v>
      </c>
      <c r="B192" s="156"/>
      <c r="C192" s="157" t="s">
        <v>166</v>
      </c>
      <c r="D192" s="157" t="s">
        <v>166</v>
      </c>
      <c r="E192" s="157" t="s">
        <v>166</v>
      </c>
      <c r="F192" s="158"/>
      <c r="G192" s="158">
        <v>460147.5</v>
      </c>
      <c r="H192" s="157" t="s">
        <v>166</v>
      </c>
      <c r="I192" s="157" t="s">
        <v>166</v>
      </c>
      <c r="J192" s="158"/>
      <c r="K192" s="158">
        <v>523967.14</v>
      </c>
    </row>
    <row r="194" spans="3:11" ht="15">
      <c r="C194" s="268" t="s">
        <v>413</v>
      </c>
      <c r="D194" s="269"/>
      <c r="E194" s="269"/>
      <c r="F194" s="270"/>
      <c r="G194" s="34">
        <f>G195+G196</f>
        <v>450956.61</v>
      </c>
      <c r="H194" s="37"/>
      <c r="K194" s="37"/>
    </row>
    <row r="195" spans="3:7" ht="14.25">
      <c r="C195" s="289" t="s">
        <v>404</v>
      </c>
      <c r="D195" s="272"/>
      <c r="E195" s="272"/>
      <c r="F195" s="273"/>
      <c r="G195" s="73">
        <v>393441.36</v>
      </c>
    </row>
    <row r="196" spans="3:11" ht="14.25">
      <c r="C196" s="289" t="s">
        <v>405</v>
      </c>
      <c r="D196" s="272"/>
      <c r="E196" s="272"/>
      <c r="F196" s="273"/>
      <c r="G196" s="73">
        <f>27885.49+7918.87+20436.78+1274.11</f>
        <v>57515.25</v>
      </c>
      <c r="K196" s="37"/>
    </row>
    <row r="197" spans="3:10" ht="15">
      <c r="C197" s="271" t="s">
        <v>167</v>
      </c>
      <c r="D197" s="272"/>
      <c r="E197" s="272"/>
      <c r="F197" s="273"/>
      <c r="G197" s="34">
        <f>G198+G199</f>
        <v>447346.23</v>
      </c>
      <c r="H197" s="36"/>
      <c r="J197" s="39"/>
    </row>
    <row r="198" spans="3:11" ht="14.25">
      <c r="C198" s="289" t="s">
        <v>406</v>
      </c>
      <c r="D198" s="272"/>
      <c r="E198" s="272"/>
      <c r="F198" s="273"/>
      <c r="G198" s="73">
        <v>384097.5</v>
      </c>
      <c r="J198" s="39"/>
      <c r="K198" s="37"/>
    </row>
    <row r="199" spans="3:10" ht="14.25">
      <c r="C199" s="289" t="s">
        <v>407</v>
      </c>
      <c r="D199" s="272"/>
      <c r="E199" s="272"/>
      <c r="F199" s="273"/>
      <c r="G199" s="73">
        <f>32533.08+7164.69+22276.85+1274.11</f>
        <v>63248.73</v>
      </c>
      <c r="J199" s="39"/>
    </row>
    <row r="200" spans="3:11" ht="15">
      <c r="C200" s="274" t="s">
        <v>408</v>
      </c>
      <c r="D200" s="275"/>
      <c r="E200" s="275"/>
      <c r="F200" s="276"/>
      <c r="G200" s="34">
        <f>G197-G194</f>
        <v>-3610.3800000000047</v>
      </c>
      <c r="J200" s="39"/>
      <c r="K200" s="37"/>
    </row>
    <row r="201" spans="3:7" ht="14.25">
      <c r="C201" s="289" t="s">
        <v>409</v>
      </c>
      <c r="D201" s="272"/>
      <c r="E201" s="272"/>
      <c r="F201" s="273"/>
      <c r="G201" s="73">
        <f>G198-G195</f>
        <v>-9343.859999999986</v>
      </c>
    </row>
    <row r="202" spans="3:7" ht="14.25">
      <c r="C202" s="289" t="s">
        <v>410</v>
      </c>
      <c r="D202" s="272"/>
      <c r="E202" s="272"/>
      <c r="F202" s="273"/>
      <c r="G202" s="73">
        <f>G199-G196</f>
        <v>5733.480000000003</v>
      </c>
    </row>
    <row r="203" spans="3:7" ht="15">
      <c r="C203" s="260" t="s">
        <v>177</v>
      </c>
      <c r="D203" s="261"/>
      <c r="E203" s="261"/>
      <c r="F203" s="262"/>
      <c r="G203" s="38">
        <f>K192</f>
        <v>523967.14</v>
      </c>
    </row>
    <row r="204" spans="3:7" ht="15">
      <c r="C204" s="260" t="s">
        <v>250</v>
      </c>
      <c r="D204" s="263"/>
      <c r="E204" s="263"/>
      <c r="F204" s="264"/>
      <c r="G204" s="38">
        <f>G197-G203</f>
        <v>-76620.91000000003</v>
      </c>
    </row>
    <row r="206" spans="3:6" ht="12.75">
      <c r="C206" s="288" t="s">
        <v>411</v>
      </c>
      <c r="D206" s="288"/>
      <c r="E206" s="288"/>
      <c r="F206" s="288"/>
    </row>
    <row r="207" spans="3:7" ht="12.75">
      <c r="C207" s="260" t="s">
        <v>167</v>
      </c>
      <c r="D207" s="269"/>
      <c r="E207" s="269"/>
      <c r="F207" s="270"/>
      <c r="G207" s="72">
        <v>1391419.7</v>
      </c>
    </row>
    <row r="208" spans="3:7" ht="12.75">
      <c r="C208" s="260" t="s">
        <v>412</v>
      </c>
      <c r="D208" s="269"/>
      <c r="E208" s="269"/>
      <c r="F208" s="270"/>
      <c r="G208" s="40">
        <v>1344318.17</v>
      </c>
    </row>
    <row r="209" spans="3:7" ht="12.75">
      <c r="C209" s="260" t="s">
        <v>169</v>
      </c>
      <c r="D209" s="269"/>
      <c r="E209" s="269"/>
      <c r="F209" s="270"/>
      <c r="G209" s="72">
        <v>47101.53</v>
      </c>
    </row>
    <row r="211" spans="3:6" ht="12.75">
      <c r="C211" s="288" t="s">
        <v>414</v>
      </c>
      <c r="D211" s="288"/>
      <c r="E211" s="288"/>
      <c r="F211" s="288"/>
    </row>
    <row r="212" spans="3:7" ht="12.75">
      <c r="C212" s="260" t="s">
        <v>167</v>
      </c>
      <c r="D212" s="269"/>
      <c r="E212" s="269"/>
      <c r="F212" s="270"/>
      <c r="G212" s="40">
        <f>G197+G207</f>
        <v>1838765.93</v>
      </c>
    </row>
    <row r="213" spans="3:7" ht="12.75">
      <c r="C213" s="260" t="s">
        <v>412</v>
      </c>
      <c r="D213" s="269"/>
      <c r="E213" s="269"/>
      <c r="F213" s="270"/>
      <c r="G213" s="40">
        <f>G208+G203</f>
        <v>1868285.31</v>
      </c>
    </row>
    <row r="214" spans="3:7" ht="12.75">
      <c r="C214" s="260" t="s">
        <v>178</v>
      </c>
      <c r="D214" s="269"/>
      <c r="E214" s="269"/>
      <c r="F214" s="270"/>
      <c r="G214" s="72">
        <f>G212-G213</f>
        <v>-29519.38000000012</v>
      </c>
    </row>
    <row r="216" spans="3:6" ht="12.75">
      <c r="C216" t="s">
        <v>171</v>
      </c>
      <c r="F216" t="s">
        <v>172</v>
      </c>
    </row>
    <row r="217" spans="3:6" ht="12.75">
      <c r="C217" t="s">
        <v>173</v>
      </c>
      <c r="F217" t="s">
        <v>174</v>
      </c>
    </row>
  </sheetData>
  <mergeCells count="24">
    <mergeCell ref="A8:A9"/>
    <mergeCell ref="B8:B9"/>
    <mergeCell ref="C8:C9"/>
    <mergeCell ref="D8:D9"/>
    <mergeCell ref="A102:F102"/>
    <mergeCell ref="C194:F194"/>
    <mergeCell ref="C195:F195"/>
    <mergeCell ref="C196:F196"/>
    <mergeCell ref="C197:F197"/>
    <mergeCell ref="C198:F198"/>
    <mergeCell ref="C199:F199"/>
    <mergeCell ref="C200:F200"/>
    <mergeCell ref="C201:F201"/>
    <mergeCell ref="C202:F202"/>
    <mergeCell ref="C203:F203"/>
    <mergeCell ref="C204:F204"/>
    <mergeCell ref="C206:F206"/>
    <mergeCell ref="C207:F207"/>
    <mergeCell ref="C208:F208"/>
    <mergeCell ref="C209:F209"/>
    <mergeCell ref="C211:F211"/>
    <mergeCell ref="C212:F212"/>
    <mergeCell ref="C213:F213"/>
    <mergeCell ref="C214:F214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A159">
      <selection activeCell="G175" sqref="G175"/>
    </sheetView>
  </sheetViews>
  <sheetFormatPr defaultColWidth="9.00390625" defaultRowHeight="12.75"/>
  <cols>
    <col min="2" max="2" width="27.25390625" style="0" customWidth="1"/>
    <col min="7" max="7" width="11.125" style="0" customWidth="1"/>
    <col min="11" max="11" width="11.375" style="0" customWidth="1"/>
  </cols>
  <sheetData>
    <row r="1" spans="1:11" ht="12.75">
      <c r="A1" s="4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2.75">
      <c r="A3" s="4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4" t="s">
        <v>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2.75">
      <c r="A5" s="4" t="s">
        <v>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2.75">
      <c r="A6" s="4" t="s">
        <v>415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1" ht="12.75">
      <c r="A8" s="228" t="s">
        <v>5</v>
      </c>
      <c r="B8" s="228" t="s">
        <v>6</v>
      </c>
      <c r="C8" s="193" t="s">
        <v>7</v>
      </c>
      <c r="D8" s="228" t="s">
        <v>8</v>
      </c>
      <c r="E8" s="2" t="s">
        <v>9</v>
      </c>
      <c r="F8" s="3"/>
      <c r="G8" s="160"/>
      <c r="H8" s="2" t="s">
        <v>10</v>
      </c>
      <c r="I8" s="3"/>
      <c r="J8" s="3"/>
      <c r="K8" s="160"/>
    </row>
    <row r="9" spans="1:11" ht="22.5">
      <c r="A9" s="228"/>
      <c r="B9" s="228"/>
      <c r="C9" s="193"/>
      <c r="D9" s="228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161">
        <v>8</v>
      </c>
      <c r="I10" s="161">
        <v>9</v>
      </c>
      <c r="J10" s="161">
        <v>11</v>
      </c>
      <c r="K10" s="161">
        <v>12</v>
      </c>
    </row>
    <row r="11" spans="1:11" ht="12.75">
      <c r="A11" s="162" t="s">
        <v>16</v>
      </c>
      <c r="B11" s="163"/>
      <c r="C11" s="163"/>
      <c r="D11" s="163"/>
      <c r="E11" s="164"/>
      <c r="F11" s="165"/>
      <c r="G11" s="166">
        <v>135263.2</v>
      </c>
      <c r="H11" s="169"/>
      <c r="I11" s="169"/>
      <c r="J11" s="165"/>
      <c r="K11" s="166">
        <v>138917.04</v>
      </c>
    </row>
    <row r="12" spans="1:11" ht="36">
      <c r="A12" s="170">
        <v>1</v>
      </c>
      <c r="B12" s="171" t="s">
        <v>39</v>
      </c>
      <c r="C12" s="172" t="s">
        <v>40</v>
      </c>
      <c r="D12" s="173" t="s">
        <v>29</v>
      </c>
      <c r="E12" s="174">
        <v>109.99</v>
      </c>
      <c r="F12" s="174">
        <v>2</v>
      </c>
      <c r="G12" s="174">
        <v>219.98</v>
      </c>
      <c r="H12" s="172"/>
      <c r="I12" s="172"/>
      <c r="J12" s="174">
        <v>2</v>
      </c>
      <c r="K12" s="174">
        <v>219.98</v>
      </c>
    </row>
    <row r="13" spans="1:11" ht="24">
      <c r="A13" s="175"/>
      <c r="B13" s="176"/>
      <c r="C13" s="177"/>
      <c r="D13" s="175"/>
      <c r="E13" s="178"/>
      <c r="F13" s="178"/>
      <c r="G13" s="178"/>
      <c r="H13" s="179" t="s">
        <v>416</v>
      </c>
      <c r="I13" s="179" t="s">
        <v>417</v>
      </c>
      <c r="J13" s="180">
        <v>2</v>
      </c>
      <c r="K13" s="180">
        <v>219.98</v>
      </c>
    </row>
    <row r="14" spans="1:11" ht="24">
      <c r="A14" s="170">
        <v>2</v>
      </c>
      <c r="B14" s="171" t="s">
        <v>418</v>
      </c>
      <c r="C14" s="172" t="s">
        <v>419</v>
      </c>
      <c r="D14" s="173" t="s">
        <v>26</v>
      </c>
      <c r="E14" s="174">
        <v>13.07</v>
      </c>
      <c r="F14" s="174">
        <v>150</v>
      </c>
      <c r="G14" s="181">
        <v>1960.5</v>
      </c>
      <c r="H14" s="172"/>
      <c r="I14" s="172"/>
      <c r="J14" s="174">
        <v>50</v>
      </c>
      <c r="K14" s="174">
        <v>653.5</v>
      </c>
    </row>
    <row r="15" spans="1:11" ht="24">
      <c r="A15" s="175"/>
      <c r="B15" s="176"/>
      <c r="C15" s="177"/>
      <c r="D15" s="175"/>
      <c r="E15" s="178"/>
      <c r="F15" s="178"/>
      <c r="G15" s="178"/>
      <c r="H15" s="179" t="s">
        <v>30</v>
      </c>
      <c r="I15" s="179" t="s">
        <v>417</v>
      </c>
      <c r="J15" s="180">
        <v>30</v>
      </c>
      <c r="K15" s="180">
        <v>392.1</v>
      </c>
    </row>
    <row r="16" spans="1:11" ht="24">
      <c r="A16" s="175"/>
      <c r="B16" s="176"/>
      <c r="C16" s="177"/>
      <c r="D16" s="175"/>
      <c r="E16" s="178"/>
      <c r="F16" s="178"/>
      <c r="G16" s="178"/>
      <c r="H16" s="179" t="s">
        <v>420</v>
      </c>
      <c r="I16" s="179" t="s">
        <v>421</v>
      </c>
      <c r="J16" s="180">
        <v>10</v>
      </c>
      <c r="K16" s="180">
        <v>130.7</v>
      </c>
    </row>
    <row r="17" spans="1:11" ht="24">
      <c r="A17" s="175"/>
      <c r="B17" s="176"/>
      <c r="C17" s="177"/>
      <c r="D17" s="175"/>
      <c r="E17" s="178"/>
      <c r="F17" s="178"/>
      <c r="G17" s="178"/>
      <c r="H17" s="179" t="s">
        <v>422</v>
      </c>
      <c r="I17" s="179" t="s">
        <v>421</v>
      </c>
      <c r="J17" s="180">
        <v>10</v>
      </c>
      <c r="K17" s="180">
        <v>130.7</v>
      </c>
    </row>
    <row r="18" spans="1:11" ht="24">
      <c r="A18" s="170">
        <v>3</v>
      </c>
      <c r="B18" s="171" t="s">
        <v>423</v>
      </c>
      <c r="C18" s="182">
        <v>55</v>
      </c>
      <c r="D18" s="173" t="s">
        <v>24</v>
      </c>
      <c r="E18" s="174">
        <v>43.12</v>
      </c>
      <c r="F18" s="174">
        <v>81</v>
      </c>
      <c r="G18" s="181">
        <v>3492.72</v>
      </c>
      <c r="H18" s="172"/>
      <c r="I18" s="172"/>
      <c r="J18" s="174">
        <v>81</v>
      </c>
      <c r="K18" s="181">
        <v>3492.72</v>
      </c>
    </row>
    <row r="19" spans="1:11" ht="24">
      <c r="A19" s="175"/>
      <c r="B19" s="176"/>
      <c r="C19" s="177"/>
      <c r="D19" s="175"/>
      <c r="E19" s="178"/>
      <c r="F19" s="178"/>
      <c r="G19" s="178"/>
      <c r="H19" s="179" t="s">
        <v>424</v>
      </c>
      <c r="I19" s="179" t="s">
        <v>425</v>
      </c>
      <c r="J19" s="180">
        <v>81</v>
      </c>
      <c r="K19" s="183">
        <v>3492.72</v>
      </c>
    </row>
    <row r="20" spans="1:11" ht="36">
      <c r="A20" s="170">
        <v>4</v>
      </c>
      <c r="B20" s="171" t="s">
        <v>426</v>
      </c>
      <c r="C20" s="182">
        <v>15</v>
      </c>
      <c r="D20" s="173" t="s">
        <v>26</v>
      </c>
      <c r="E20" s="174">
        <v>643</v>
      </c>
      <c r="F20" s="174">
        <v>200</v>
      </c>
      <c r="G20" s="181">
        <v>128600</v>
      </c>
      <c r="H20" s="172"/>
      <c r="I20" s="172"/>
      <c r="J20" s="174">
        <v>200</v>
      </c>
      <c r="K20" s="181">
        <v>128600</v>
      </c>
    </row>
    <row r="21" spans="1:11" ht="24">
      <c r="A21" s="175"/>
      <c r="B21" s="176"/>
      <c r="C21" s="177"/>
      <c r="D21" s="175"/>
      <c r="E21" s="178"/>
      <c r="F21" s="178"/>
      <c r="G21" s="178"/>
      <c r="H21" s="179" t="s">
        <v>427</v>
      </c>
      <c r="I21" s="179" t="s">
        <v>428</v>
      </c>
      <c r="J21" s="180">
        <v>200</v>
      </c>
      <c r="K21" s="183">
        <v>128600</v>
      </c>
    </row>
    <row r="22" spans="1:11" ht="12.75">
      <c r="A22" s="170">
        <v>5</v>
      </c>
      <c r="B22" s="171" t="s">
        <v>51</v>
      </c>
      <c r="C22" s="182">
        <v>95</v>
      </c>
      <c r="D22" s="173" t="s">
        <v>52</v>
      </c>
      <c r="E22" s="174">
        <v>165</v>
      </c>
      <c r="F22" s="174">
        <v>6</v>
      </c>
      <c r="G22" s="174">
        <v>990</v>
      </c>
      <c r="H22" s="172"/>
      <c r="I22" s="172"/>
      <c r="J22" s="174">
        <v>6</v>
      </c>
      <c r="K22" s="174">
        <v>990</v>
      </c>
    </row>
    <row r="23" spans="1:11" ht="24">
      <c r="A23" s="175"/>
      <c r="B23" s="176"/>
      <c r="C23" s="177"/>
      <c r="D23" s="175"/>
      <c r="E23" s="178"/>
      <c r="F23" s="178"/>
      <c r="G23" s="178"/>
      <c r="H23" s="179" t="s">
        <v>186</v>
      </c>
      <c r="I23" s="179" t="s">
        <v>429</v>
      </c>
      <c r="J23" s="180">
        <v>6</v>
      </c>
      <c r="K23" s="180">
        <v>990</v>
      </c>
    </row>
    <row r="24" spans="1:11" ht="24">
      <c r="A24" s="170">
        <v>6</v>
      </c>
      <c r="B24" s="171" t="s">
        <v>60</v>
      </c>
      <c r="C24" s="172" t="s">
        <v>40</v>
      </c>
      <c r="D24" s="173" t="s">
        <v>29</v>
      </c>
      <c r="E24" s="184"/>
      <c r="F24" s="184"/>
      <c r="G24" s="184"/>
      <c r="H24" s="172"/>
      <c r="I24" s="172"/>
      <c r="J24" s="174">
        <v>9</v>
      </c>
      <c r="K24" s="174">
        <v>989.91</v>
      </c>
    </row>
    <row r="25" spans="1:11" ht="24">
      <c r="A25" s="175"/>
      <c r="B25" s="176"/>
      <c r="C25" s="177"/>
      <c r="D25" s="175"/>
      <c r="E25" s="178"/>
      <c r="F25" s="178"/>
      <c r="G25" s="178"/>
      <c r="H25" s="179" t="s">
        <v>90</v>
      </c>
      <c r="I25" s="179" t="s">
        <v>430</v>
      </c>
      <c r="J25" s="180">
        <v>8</v>
      </c>
      <c r="K25" s="180">
        <v>879.92</v>
      </c>
    </row>
    <row r="26" spans="1:11" ht="24">
      <c r="A26" s="175"/>
      <c r="B26" s="176"/>
      <c r="C26" s="177"/>
      <c r="D26" s="175"/>
      <c r="E26" s="178"/>
      <c r="F26" s="178"/>
      <c r="G26" s="178"/>
      <c r="H26" s="179" t="s">
        <v>55</v>
      </c>
      <c r="I26" s="179" t="s">
        <v>431</v>
      </c>
      <c r="J26" s="180">
        <v>1</v>
      </c>
      <c r="K26" s="180">
        <v>109.99</v>
      </c>
    </row>
    <row r="27" spans="1:11" ht="24">
      <c r="A27" s="170">
        <v>7</v>
      </c>
      <c r="B27" s="171" t="s">
        <v>65</v>
      </c>
      <c r="C27" s="172" t="s">
        <v>66</v>
      </c>
      <c r="D27" s="173" t="s">
        <v>29</v>
      </c>
      <c r="E27" s="184"/>
      <c r="F27" s="184"/>
      <c r="G27" s="184"/>
      <c r="H27" s="172"/>
      <c r="I27" s="172"/>
      <c r="J27" s="174">
        <v>7</v>
      </c>
      <c r="K27" s="174">
        <v>769.93</v>
      </c>
    </row>
    <row r="28" spans="1:11" ht="24">
      <c r="A28" s="175"/>
      <c r="B28" s="176"/>
      <c r="C28" s="177"/>
      <c r="D28" s="175"/>
      <c r="E28" s="178"/>
      <c r="F28" s="178"/>
      <c r="G28" s="178"/>
      <c r="H28" s="179" t="s">
        <v>432</v>
      </c>
      <c r="I28" s="179" t="s">
        <v>433</v>
      </c>
      <c r="J28" s="180">
        <v>2</v>
      </c>
      <c r="K28" s="180">
        <v>219.98</v>
      </c>
    </row>
    <row r="29" spans="1:11" ht="24">
      <c r="A29" s="175"/>
      <c r="B29" s="176"/>
      <c r="C29" s="177"/>
      <c r="D29" s="175"/>
      <c r="E29" s="178"/>
      <c r="F29" s="178"/>
      <c r="G29" s="178"/>
      <c r="H29" s="179" t="s">
        <v>434</v>
      </c>
      <c r="I29" s="179" t="s">
        <v>425</v>
      </c>
      <c r="J29" s="180">
        <v>3</v>
      </c>
      <c r="K29" s="180">
        <v>329.97</v>
      </c>
    </row>
    <row r="30" spans="1:11" ht="24">
      <c r="A30" s="175"/>
      <c r="B30" s="176"/>
      <c r="C30" s="177"/>
      <c r="D30" s="175"/>
      <c r="E30" s="178"/>
      <c r="F30" s="178"/>
      <c r="G30" s="178"/>
      <c r="H30" s="179" t="s">
        <v>435</v>
      </c>
      <c r="I30" s="179" t="s">
        <v>436</v>
      </c>
      <c r="J30" s="180">
        <v>2</v>
      </c>
      <c r="K30" s="180">
        <v>219.98</v>
      </c>
    </row>
    <row r="31" spans="1:11" ht="24">
      <c r="A31" s="170">
        <v>8</v>
      </c>
      <c r="B31" s="171" t="s">
        <v>69</v>
      </c>
      <c r="C31" s="172"/>
      <c r="D31" s="173" t="s">
        <v>29</v>
      </c>
      <c r="E31" s="184"/>
      <c r="F31" s="184"/>
      <c r="G31" s="184"/>
      <c r="H31" s="172"/>
      <c r="I31" s="172"/>
      <c r="J31" s="174">
        <v>3</v>
      </c>
      <c r="K31" s="181">
        <v>3201</v>
      </c>
    </row>
    <row r="32" spans="1:11" ht="24">
      <c r="A32" s="175"/>
      <c r="B32" s="176"/>
      <c r="C32" s="177"/>
      <c r="D32" s="175"/>
      <c r="E32" s="178"/>
      <c r="F32" s="178"/>
      <c r="G32" s="178"/>
      <c r="H32" s="179" t="s">
        <v>416</v>
      </c>
      <c r="I32" s="179" t="s">
        <v>417</v>
      </c>
      <c r="J32" s="180">
        <v>2</v>
      </c>
      <c r="K32" s="183">
        <v>2134</v>
      </c>
    </row>
    <row r="33" spans="1:11" ht="24">
      <c r="A33" s="175"/>
      <c r="B33" s="176"/>
      <c r="C33" s="177"/>
      <c r="D33" s="175"/>
      <c r="E33" s="178"/>
      <c r="F33" s="178"/>
      <c r="G33" s="178"/>
      <c r="H33" s="179" t="s">
        <v>186</v>
      </c>
      <c r="I33" s="179" t="s">
        <v>429</v>
      </c>
      <c r="J33" s="180">
        <v>1</v>
      </c>
      <c r="K33" s="183">
        <v>1067</v>
      </c>
    </row>
    <row r="34" spans="1:11" ht="12.75">
      <c r="A34" s="162" t="s">
        <v>81</v>
      </c>
      <c r="B34" s="163"/>
      <c r="C34" s="163"/>
      <c r="D34" s="163"/>
      <c r="E34" s="164"/>
      <c r="F34" s="166"/>
      <c r="G34" s="166">
        <v>101381.87</v>
      </c>
      <c r="H34" s="169"/>
      <c r="I34" s="169"/>
      <c r="J34" s="166"/>
      <c r="K34" s="166">
        <v>109758.46</v>
      </c>
    </row>
    <row r="35" spans="1:11" ht="24">
      <c r="A35" s="170">
        <v>9</v>
      </c>
      <c r="B35" s="171" t="s">
        <v>82</v>
      </c>
      <c r="C35" s="182">
        <v>75</v>
      </c>
      <c r="D35" s="173" t="s">
        <v>24</v>
      </c>
      <c r="E35" s="174">
        <v>5.16</v>
      </c>
      <c r="F35" s="174">
        <v>420</v>
      </c>
      <c r="G35" s="181">
        <v>2167.2</v>
      </c>
      <c r="H35" s="172"/>
      <c r="I35" s="172"/>
      <c r="J35" s="174">
        <v>420</v>
      </c>
      <c r="K35" s="181">
        <v>2167.2</v>
      </c>
    </row>
    <row r="36" spans="1:11" ht="24">
      <c r="A36" s="175"/>
      <c r="B36" s="176"/>
      <c r="C36" s="177"/>
      <c r="D36" s="175"/>
      <c r="E36" s="178"/>
      <c r="F36" s="178"/>
      <c r="G36" s="178"/>
      <c r="H36" s="179" t="s">
        <v>437</v>
      </c>
      <c r="I36" s="179" t="s">
        <v>438</v>
      </c>
      <c r="J36" s="180">
        <v>420</v>
      </c>
      <c r="K36" s="183">
        <v>2167.2</v>
      </c>
    </row>
    <row r="37" spans="1:11" ht="12.75">
      <c r="A37" s="170">
        <v>10</v>
      </c>
      <c r="B37" s="171" t="s">
        <v>84</v>
      </c>
      <c r="C37" s="182">
        <v>16</v>
      </c>
      <c r="D37" s="173" t="s">
        <v>24</v>
      </c>
      <c r="E37" s="174">
        <v>28.7</v>
      </c>
      <c r="F37" s="174">
        <v>50</v>
      </c>
      <c r="G37" s="181">
        <v>1435</v>
      </c>
      <c r="H37" s="172"/>
      <c r="I37" s="172"/>
      <c r="J37" s="174">
        <v>112</v>
      </c>
      <c r="K37" s="181">
        <v>3214.4</v>
      </c>
    </row>
    <row r="38" spans="1:11" ht="24">
      <c r="A38" s="175"/>
      <c r="B38" s="176"/>
      <c r="C38" s="177"/>
      <c r="D38" s="175"/>
      <c r="E38" s="178"/>
      <c r="F38" s="178"/>
      <c r="G38" s="178"/>
      <c r="H38" s="179" t="s">
        <v>439</v>
      </c>
      <c r="I38" s="179" t="s">
        <v>440</v>
      </c>
      <c r="J38" s="180">
        <v>9</v>
      </c>
      <c r="K38" s="180">
        <v>258.3</v>
      </c>
    </row>
    <row r="39" spans="1:11" ht="24">
      <c r="A39" s="175"/>
      <c r="B39" s="176"/>
      <c r="C39" s="177"/>
      <c r="D39" s="175"/>
      <c r="E39" s="178"/>
      <c r="F39" s="178"/>
      <c r="G39" s="178"/>
      <c r="H39" s="179" t="s">
        <v>441</v>
      </c>
      <c r="I39" s="179" t="s">
        <v>440</v>
      </c>
      <c r="J39" s="180">
        <v>9</v>
      </c>
      <c r="K39" s="180">
        <v>258.3</v>
      </c>
    </row>
    <row r="40" spans="1:11" ht="24">
      <c r="A40" s="175"/>
      <c r="B40" s="176"/>
      <c r="C40" s="177"/>
      <c r="D40" s="175"/>
      <c r="E40" s="178"/>
      <c r="F40" s="178"/>
      <c r="G40" s="178"/>
      <c r="H40" s="179" t="s">
        <v>88</v>
      </c>
      <c r="I40" s="179" t="s">
        <v>421</v>
      </c>
      <c r="J40" s="180">
        <v>15</v>
      </c>
      <c r="K40" s="180">
        <v>430.5</v>
      </c>
    </row>
    <row r="41" spans="1:11" ht="24">
      <c r="A41" s="175"/>
      <c r="B41" s="176"/>
      <c r="C41" s="177"/>
      <c r="D41" s="175"/>
      <c r="E41" s="178"/>
      <c r="F41" s="178"/>
      <c r="G41" s="178"/>
      <c r="H41" s="179" t="s">
        <v>442</v>
      </c>
      <c r="I41" s="179" t="s">
        <v>430</v>
      </c>
      <c r="J41" s="180">
        <v>15</v>
      </c>
      <c r="K41" s="180">
        <v>430.5</v>
      </c>
    </row>
    <row r="42" spans="1:11" ht="24">
      <c r="A42" s="175"/>
      <c r="B42" s="176"/>
      <c r="C42" s="177"/>
      <c r="D42" s="175"/>
      <c r="E42" s="178"/>
      <c r="F42" s="178"/>
      <c r="G42" s="178"/>
      <c r="H42" s="179" t="s">
        <v>443</v>
      </c>
      <c r="I42" s="179" t="s">
        <v>430</v>
      </c>
      <c r="J42" s="180">
        <v>15</v>
      </c>
      <c r="K42" s="180">
        <v>430.5</v>
      </c>
    </row>
    <row r="43" spans="1:11" ht="24">
      <c r="A43" s="175"/>
      <c r="B43" s="176"/>
      <c r="C43" s="177"/>
      <c r="D43" s="175"/>
      <c r="E43" s="178"/>
      <c r="F43" s="178"/>
      <c r="G43" s="178"/>
      <c r="H43" s="179" t="s">
        <v>144</v>
      </c>
      <c r="I43" s="179" t="s">
        <v>444</v>
      </c>
      <c r="J43" s="180">
        <v>9</v>
      </c>
      <c r="K43" s="180">
        <v>258.3</v>
      </c>
    </row>
    <row r="44" spans="1:11" ht="24">
      <c r="A44" s="175"/>
      <c r="B44" s="176"/>
      <c r="C44" s="177"/>
      <c r="D44" s="175"/>
      <c r="E44" s="178"/>
      <c r="F44" s="178"/>
      <c r="G44" s="178"/>
      <c r="H44" s="179" t="s">
        <v>445</v>
      </c>
      <c r="I44" s="179" t="s">
        <v>438</v>
      </c>
      <c r="J44" s="180">
        <v>10</v>
      </c>
      <c r="K44" s="180">
        <v>287</v>
      </c>
    </row>
    <row r="45" spans="1:11" ht="24">
      <c r="A45" s="175"/>
      <c r="B45" s="176"/>
      <c r="C45" s="177"/>
      <c r="D45" s="175"/>
      <c r="E45" s="178"/>
      <c r="F45" s="178"/>
      <c r="G45" s="178"/>
      <c r="H45" s="179" t="s">
        <v>446</v>
      </c>
      <c r="I45" s="179" t="s">
        <v>433</v>
      </c>
      <c r="J45" s="180">
        <v>15</v>
      </c>
      <c r="K45" s="180">
        <v>430.5</v>
      </c>
    </row>
    <row r="46" spans="1:11" ht="24">
      <c r="A46" s="175"/>
      <c r="B46" s="176"/>
      <c r="C46" s="177"/>
      <c r="D46" s="175"/>
      <c r="E46" s="178"/>
      <c r="F46" s="178"/>
      <c r="G46" s="178"/>
      <c r="H46" s="179" t="s">
        <v>447</v>
      </c>
      <c r="I46" s="179" t="s">
        <v>431</v>
      </c>
      <c r="J46" s="180">
        <v>15</v>
      </c>
      <c r="K46" s="180">
        <v>430.5</v>
      </c>
    </row>
    <row r="47" spans="1:11" ht="24">
      <c r="A47" s="170">
        <v>11</v>
      </c>
      <c r="B47" s="171" t="s">
        <v>268</v>
      </c>
      <c r="C47" s="182">
        <v>92</v>
      </c>
      <c r="D47" s="173" t="s">
        <v>24</v>
      </c>
      <c r="E47" s="174">
        <v>315</v>
      </c>
      <c r="F47" s="174">
        <v>3</v>
      </c>
      <c r="G47" s="174">
        <v>945</v>
      </c>
      <c r="H47" s="172"/>
      <c r="I47" s="172"/>
      <c r="J47" s="174">
        <v>3</v>
      </c>
      <c r="K47" s="174">
        <v>945</v>
      </c>
    </row>
    <row r="48" spans="1:11" ht="24">
      <c r="A48" s="175"/>
      <c r="B48" s="176"/>
      <c r="C48" s="177"/>
      <c r="D48" s="175"/>
      <c r="E48" s="178"/>
      <c r="F48" s="178"/>
      <c r="G48" s="178"/>
      <c r="H48" s="179" t="s">
        <v>134</v>
      </c>
      <c r="I48" s="179" t="s">
        <v>436</v>
      </c>
      <c r="J48" s="180">
        <v>3</v>
      </c>
      <c r="K48" s="180">
        <v>945</v>
      </c>
    </row>
    <row r="49" spans="1:11" ht="12.75">
      <c r="A49" s="170">
        <v>12</v>
      </c>
      <c r="B49" s="171" t="s">
        <v>107</v>
      </c>
      <c r="C49" s="172" t="s">
        <v>108</v>
      </c>
      <c r="D49" s="173" t="s">
        <v>109</v>
      </c>
      <c r="E49" s="174">
        <v>156.18</v>
      </c>
      <c r="F49" s="174">
        <v>10</v>
      </c>
      <c r="G49" s="181">
        <v>1561.8</v>
      </c>
      <c r="H49" s="172"/>
      <c r="I49" s="172"/>
      <c r="J49" s="174">
        <v>13</v>
      </c>
      <c r="K49" s="181">
        <v>2030.34</v>
      </c>
    </row>
    <row r="50" spans="1:11" ht="24">
      <c r="A50" s="175"/>
      <c r="B50" s="176"/>
      <c r="C50" s="177"/>
      <c r="D50" s="175"/>
      <c r="E50" s="178"/>
      <c r="F50" s="178"/>
      <c r="G50" s="178"/>
      <c r="H50" s="179" t="s">
        <v>224</v>
      </c>
      <c r="I50" s="179" t="s">
        <v>433</v>
      </c>
      <c r="J50" s="180">
        <v>10</v>
      </c>
      <c r="K50" s="183">
        <v>1561.8</v>
      </c>
    </row>
    <row r="51" spans="1:11" ht="24">
      <c r="A51" s="175"/>
      <c r="B51" s="176"/>
      <c r="C51" s="177"/>
      <c r="D51" s="175"/>
      <c r="E51" s="178"/>
      <c r="F51" s="178"/>
      <c r="G51" s="178"/>
      <c r="H51" s="179" t="s">
        <v>61</v>
      </c>
      <c r="I51" s="179" t="s">
        <v>436</v>
      </c>
      <c r="J51" s="180">
        <v>1</v>
      </c>
      <c r="K51" s="180">
        <v>156.18</v>
      </c>
    </row>
    <row r="52" spans="1:11" ht="24">
      <c r="A52" s="175"/>
      <c r="B52" s="176"/>
      <c r="C52" s="177"/>
      <c r="D52" s="175"/>
      <c r="E52" s="178"/>
      <c r="F52" s="178"/>
      <c r="G52" s="178"/>
      <c r="H52" s="179" t="s">
        <v>448</v>
      </c>
      <c r="I52" s="179" t="s">
        <v>431</v>
      </c>
      <c r="J52" s="180">
        <v>2</v>
      </c>
      <c r="K52" s="180">
        <v>312.36</v>
      </c>
    </row>
    <row r="53" spans="1:11" ht="24">
      <c r="A53" s="170">
        <v>13</v>
      </c>
      <c r="B53" s="171" t="s">
        <v>112</v>
      </c>
      <c r="C53" s="182">
        <v>88</v>
      </c>
      <c r="D53" s="173" t="s">
        <v>26</v>
      </c>
      <c r="E53" s="174">
        <v>146</v>
      </c>
      <c r="F53" s="174">
        <v>2</v>
      </c>
      <c r="G53" s="174">
        <v>292</v>
      </c>
      <c r="H53" s="172"/>
      <c r="I53" s="172"/>
      <c r="J53" s="174">
        <v>2</v>
      </c>
      <c r="K53" s="174">
        <v>292</v>
      </c>
    </row>
    <row r="54" spans="1:11" ht="24">
      <c r="A54" s="175"/>
      <c r="B54" s="176"/>
      <c r="C54" s="177"/>
      <c r="D54" s="175"/>
      <c r="E54" s="178"/>
      <c r="F54" s="178"/>
      <c r="G54" s="178"/>
      <c r="H54" s="179" t="s">
        <v>223</v>
      </c>
      <c r="I54" s="179" t="s">
        <v>449</v>
      </c>
      <c r="J54" s="180">
        <v>2</v>
      </c>
      <c r="K54" s="180">
        <v>292</v>
      </c>
    </row>
    <row r="55" spans="1:11" ht="24">
      <c r="A55" s="170">
        <v>14</v>
      </c>
      <c r="B55" s="171" t="s">
        <v>114</v>
      </c>
      <c r="C55" s="172"/>
      <c r="D55" s="173" t="s">
        <v>26</v>
      </c>
      <c r="E55" s="174">
        <v>1.97</v>
      </c>
      <c r="F55" s="181">
        <v>44817</v>
      </c>
      <c r="G55" s="181">
        <v>88289.49</v>
      </c>
      <c r="H55" s="172"/>
      <c r="I55" s="172"/>
      <c r="J55" s="181">
        <v>44817</v>
      </c>
      <c r="K55" s="181">
        <v>88289.52</v>
      </c>
    </row>
    <row r="56" spans="1:11" ht="24">
      <c r="A56" s="175"/>
      <c r="B56" s="176"/>
      <c r="C56" s="177"/>
      <c r="D56" s="175"/>
      <c r="E56" s="178"/>
      <c r="F56" s="178"/>
      <c r="G56" s="178"/>
      <c r="H56" s="179" t="s">
        <v>115</v>
      </c>
      <c r="I56" s="179" t="s">
        <v>450</v>
      </c>
      <c r="J56" s="183">
        <v>3734.75</v>
      </c>
      <c r="K56" s="183">
        <v>7357.46</v>
      </c>
    </row>
    <row r="57" spans="1:11" ht="24">
      <c r="A57" s="175"/>
      <c r="B57" s="176"/>
      <c r="C57" s="177"/>
      <c r="D57" s="175"/>
      <c r="E57" s="178"/>
      <c r="F57" s="178"/>
      <c r="G57" s="178"/>
      <c r="H57" s="179" t="s">
        <v>87</v>
      </c>
      <c r="I57" s="179" t="s">
        <v>451</v>
      </c>
      <c r="J57" s="183">
        <v>3734.75</v>
      </c>
      <c r="K57" s="183">
        <v>7357.46</v>
      </c>
    </row>
    <row r="58" spans="1:11" ht="24">
      <c r="A58" s="175"/>
      <c r="B58" s="176"/>
      <c r="C58" s="177"/>
      <c r="D58" s="175"/>
      <c r="E58" s="178"/>
      <c r="F58" s="178"/>
      <c r="G58" s="178"/>
      <c r="H58" s="179" t="s">
        <v>118</v>
      </c>
      <c r="I58" s="179" t="s">
        <v>452</v>
      </c>
      <c r="J58" s="183">
        <v>3734.75</v>
      </c>
      <c r="K58" s="183">
        <v>7357.46</v>
      </c>
    </row>
    <row r="59" spans="1:11" ht="24">
      <c r="A59" s="175"/>
      <c r="B59" s="176"/>
      <c r="C59" s="177"/>
      <c r="D59" s="175"/>
      <c r="E59" s="178"/>
      <c r="F59" s="178"/>
      <c r="G59" s="178"/>
      <c r="H59" s="179" t="s">
        <v>120</v>
      </c>
      <c r="I59" s="179" t="s">
        <v>453</v>
      </c>
      <c r="J59" s="183">
        <v>3734.75</v>
      </c>
      <c r="K59" s="183">
        <v>7357.46</v>
      </c>
    </row>
    <row r="60" spans="1:11" ht="24">
      <c r="A60" s="175"/>
      <c r="B60" s="176"/>
      <c r="C60" s="177"/>
      <c r="D60" s="175"/>
      <c r="E60" s="178"/>
      <c r="F60" s="178"/>
      <c r="G60" s="178"/>
      <c r="H60" s="179" t="s">
        <v>122</v>
      </c>
      <c r="I60" s="179" t="s">
        <v>454</v>
      </c>
      <c r="J60" s="183">
        <v>3734.75</v>
      </c>
      <c r="K60" s="183">
        <v>7357.46</v>
      </c>
    </row>
    <row r="61" spans="1:11" ht="24">
      <c r="A61" s="175"/>
      <c r="B61" s="176"/>
      <c r="C61" s="177"/>
      <c r="D61" s="175"/>
      <c r="E61" s="178"/>
      <c r="F61" s="178"/>
      <c r="G61" s="178"/>
      <c r="H61" s="179" t="s">
        <v>124</v>
      </c>
      <c r="I61" s="179" t="s">
        <v>455</v>
      </c>
      <c r="J61" s="183">
        <v>3734.75</v>
      </c>
      <c r="K61" s="183">
        <v>7357.46</v>
      </c>
    </row>
    <row r="62" spans="1:11" ht="24">
      <c r="A62" s="175"/>
      <c r="B62" s="176"/>
      <c r="C62" s="177"/>
      <c r="D62" s="175"/>
      <c r="E62" s="178"/>
      <c r="F62" s="178"/>
      <c r="G62" s="178"/>
      <c r="H62" s="179" t="s">
        <v>126</v>
      </c>
      <c r="I62" s="179" t="s">
        <v>456</v>
      </c>
      <c r="J62" s="183">
        <v>3734.75</v>
      </c>
      <c r="K62" s="183">
        <v>7357.46</v>
      </c>
    </row>
    <row r="63" spans="1:11" ht="24">
      <c r="A63" s="175"/>
      <c r="B63" s="176"/>
      <c r="C63" s="177"/>
      <c r="D63" s="175"/>
      <c r="E63" s="178"/>
      <c r="F63" s="178"/>
      <c r="G63" s="178"/>
      <c r="H63" s="179" t="s">
        <v>128</v>
      </c>
      <c r="I63" s="179" t="s">
        <v>457</v>
      </c>
      <c r="J63" s="183">
        <v>3734.75</v>
      </c>
      <c r="K63" s="183">
        <v>7357.46</v>
      </c>
    </row>
    <row r="64" spans="1:11" ht="24">
      <c r="A64" s="175"/>
      <c r="B64" s="176"/>
      <c r="C64" s="177"/>
      <c r="D64" s="175"/>
      <c r="E64" s="178"/>
      <c r="F64" s="178"/>
      <c r="G64" s="178"/>
      <c r="H64" s="179" t="s">
        <v>130</v>
      </c>
      <c r="I64" s="179" t="s">
        <v>458</v>
      </c>
      <c r="J64" s="183">
        <v>3734.75</v>
      </c>
      <c r="K64" s="183">
        <v>7357.46</v>
      </c>
    </row>
    <row r="65" spans="1:11" ht="24">
      <c r="A65" s="175"/>
      <c r="B65" s="176"/>
      <c r="C65" s="177"/>
      <c r="D65" s="175"/>
      <c r="E65" s="178"/>
      <c r="F65" s="178"/>
      <c r="G65" s="178"/>
      <c r="H65" s="179" t="s">
        <v>132</v>
      </c>
      <c r="I65" s="179" t="s">
        <v>459</v>
      </c>
      <c r="J65" s="183">
        <v>3734.75</v>
      </c>
      <c r="K65" s="183">
        <v>7357.46</v>
      </c>
    </row>
    <row r="66" spans="1:11" ht="24">
      <c r="A66" s="175"/>
      <c r="B66" s="176"/>
      <c r="C66" s="177"/>
      <c r="D66" s="175"/>
      <c r="E66" s="178"/>
      <c r="F66" s="178"/>
      <c r="G66" s="178"/>
      <c r="H66" s="179" t="s">
        <v>134</v>
      </c>
      <c r="I66" s="179" t="s">
        <v>460</v>
      </c>
      <c r="J66" s="183">
        <v>3734.75</v>
      </c>
      <c r="K66" s="183">
        <v>7357.46</v>
      </c>
    </row>
    <row r="67" spans="1:11" ht="24">
      <c r="A67" s="175"/>
      <c r="B67" s="176"/>
      <c r="C67" s="177"/>
      <c r="D67" s="175"/>
      <c r="E67" s="178"/>
      <c r="F67" s="178"/>
      <c r="G67" s="178"/>
      <c r="H67" s="179" t="s">
        <v>136</v>
      </c>
      <c r="I67" s="179" t="s">
        <v>461</v>
      </c>
      <c r="J67" s="183">
        <v>3734.75</v>
      </c>
      <c r="K67" s="183">
        <v>7357.46</v>
      </c>
    </row>
    <row r="68" spans="1:11" ht="12.75">
      <c r="A68" s="170">
        <v>15</v>
      </c>
      <c r="B68" s="171" t="s">
        <v>462</v>
      </c>
      <c r="C68" s="182">
        <v>80</v>
      </c>
      <c r="D68" s="173" t="s">
        <v>20</v>
      </c>
      <c r="E68" s="181">
        <v>5190.44</v>
      </c>
      <c r="F68" s="174">
        <v>1</v>
      </c>
      <c r="G68" s="181">
        <v>5190.44</v>
      </c>
      <c r="H68" s="172"/>
      <c r="I68" s="172"/>
      <c r="J68" s="174">
        <v>1</v>
      </c>
      <c r="K68" s="181">
        <v>5190.44</v>
      </c>
    </row>
    <row r="69" spans="1:11" ht="24">
      <c r="A69" s="175"/>
      <c r="B69" s="176"/>
      <c r="C69" s="177"/>
      <c r="D69" s="175"/>
      <c r="E69" s="178"/>
      <c r="F69" s="178"/>
      <c r="G69" s="178"/>
      <c r="H69" s="179" t="s">
        <v>141</v>
      </c>
      <c r="I69" s="179" t="s">
        <v>433</v>
      </c>
      <c r="J69" s="180">
        <v>1</v>
      </c>
      <c r="K69" s="183">
        <v>5190.44</v>
      </c>
    </row>
    <row r="70" spans="1:11" ht="12.75">
      <c r="A70" s="170">
        <v>16</v>
      </c>
      <c r="B70" s="171" t="s">
        <v>241</v>
      </c>
      <c r="C70" s="182">
        <v>33</v>
      </c>
      <c r="D70" s="173" t="s">
        <v>20</v>
      </c>
      <c r="E70" s="174">
        <v>260.98</v>
      </c>
      <c r="F70" s="174">
        <v>3</v>
      </c>
      <c r="G70" s="174">
        <v>782.94</v>
      </c>
      <c r="H70" s="172"/>
      <c r="I70" s="172"/>
      <c r="J70" s="184"/>
      <c r="K70" s="184"/>
    </row>
    <row r="71" spans="1:11" ht="24">
      <c r="A71" s="170">
        <v>17</v>
      </c>
      <c r="B71" s="171" t="s">
        <v>138</v>
      </c>
      <c r="C71" s="182">
        <v>141</v>
      </c>
      <c r="D71" s="173" t="s">
        <v>20</v>
      </c>
      <c r="E71" s="174">
        <v>718</v>
      </c>
      <c r="F71" s="174">
        <v>1</v>
      </c>
      <c r="G71" s="174">
        <v>718</v>
      </c>
      <c r="H71" s="172"/>
      <c r="I71" s="172"/>
      <c r="J71" s="174">
        <v>1</v>
      </c>
      <c r="K71" s="174">
        <v>718</v>
      </c>
    </row>
    <row r="72" spans="1:11" ht="24">
      <c r="A72" s="175"/>
      <c r="B72" s="176"/>
      <c r="C72" s="177"/>
      <c r="D72" s="175"/>
      <c r="E72" s="178"/>
      <c r="F72" s="178"/>
      <c r="G72" s="178"/>
      <c r="H72" s="179" t="s">
        <v>463</v>
      </c>
      <c r="I72" s="179" t="s">
        <v>438</v>
      </c>
      <c r="J72" s="180">
        <v>1</v>
      </c>
      <c r="K72" s="180">
        <v>718</v>
      </c>
    </row>
    <row r="73" spans="1:11" ht="12.75">
      <c r="A73" s="170">
        <v>18</v>
      </c>
      <c r="B73" s="171" t="s">
        <v>395</v>
      </c>
      <c r="C73" s="182">
        <v>57</v>
      </c>
      <c r="D73" s="173" t="s">
        <v>20</v>
      </c>
      <c r="E73" s="184"/>
      <c r="F73" s="184"/>
      <c r="G73" s="184"/>
      <c r="H73" s="172"/>
      <c r="I73" s="172"/>
      <c r="J73" s="174">
        <v>1</v>
      </c>
      <c r="K73" s="174">
        <v>454.97</v>
      </c>
    </row>
    <row r="74" spans="1:11" ht="24">
      <c r="A74" s="175"/>
      <c r="B74" s="176"/>
      <c r="C74" s="177"/>
      <c r="D74" s="175"/>
      <c r="E74" s="178"/>
      <c r="F74" s="178"/>
      <c r="G74" s="178"/>
      <c r="H74" s="179" t="s">
        <v>424</v>
      </c>
      <c r="I74" s="179" t="s">
        <v>425</v>
      </c>
      <c r="J74" s="180">
        <v>1</v>
      </c>
      <c r="K74" s="180">
        <v>454.97</v>
      </c>
    </row>
    <row r="75" spans="1:11" ht="24">
      <c r="A75" s="170">
        <v>19</v>
      </c>
      <c r="B75" s="171" t="s">
        <v>219</v>
      </c>
      <c r="C75" s="182">
        <v>44</v>
      </c>
      <c r="D75" s="173" t="s">
        <v>20</v>
      </c>
      <c r="E75" s="184"/>
      <c r="F75" s="184"/>
      <c r="G75" s="184"/>
      <c r="H75" s="172"/>
      <c r="I75" s="172"/>
      <c r="J75" s="174">
        <v>11</v>
      </c>
      <c r="K75" s="181">
        <v>5642.78</v>
      </c>
    </row>
    <row r="76" spans="1:11" ht="24">
      <c r="A76" s="175"/>
      <c r="B76" s="176"/>
      <c r="C76" s="177"/>
      <c r="D76" s="175"/>
      <c r="E76" s="178"/>
      <c r="F76" s="178"/>
      <c r="G76" s="178"/>
      <c r="H76" s="179" t="s">
        <v>464</v>
      </c>
      <c r="I76" s="179" t="s">
        <v>449</v>
      </c>
      <c r="J76" s="180">
        <v>11</v>
      </c>
      <c r="K76" s="183">
        <v>5642.78</v>
      </c>
    </row>
    <row r="77" spans="1:11" ht="12.75">
      <c r="A77" s="170">
        <v>20</v>
      </c>
      <c r="B77" s="171" t="s">
        <v>465</v>
      </c>
      <c r="C77" s="182">
        <v>5</v>
      </c>
      <c r="D77" s="173" t="s">
        <v>20</v>
      </c>
      <c r="E77" s="184"/>
      <c r="F77" s="184"/>
      <c r="G77" s="184"/>
      <c r="H77" s="172"/>
      <c r="I77" s="172"/>
      <c r="J77" s="174">
        <v>1</v>
      </c>
      <c r="K77" s="174">
        <v>225.77</v>
      </c>
    </row>
    <row r="78" spans="1:11" ht="24">
      <c r="A78" s="175"/>
      <c r="B78" s="176"/>
      <c r="C78" s="177"/>
      <c r="D78" s="175"/>
      <c r="E78" s="178"/>
      <c r="F78" s="178"/>
      <c r="G78" s="178"/>
      <c r="H78" s="179" t="s">
        <v>466</v>
      </c>
      <c r="I78" s="179" t="s">
        <v>467</v>
      </c>
      <c r="J78" s="180">
        <v>1</v>
      </c>
      <c r="K78" s="180">
        <v>225.77</v>
      </c>
    </row>
    <row r="79" spans="1:11" ht="12.75">
      <c r="A79" s="170">
        <v>21</v>
      </c>
      <c r="B79" s="171" t="s">
        <v>242</v>
      </c>
      <c r="C79" s="182">
        <v>34</v>
      </c>
      <c r="D79" s="173" t="s">
        <v>20</v>
      </c>
      <c r="E79" s="184"/>
      <c r="F79" s="184"/>
      <c r="G79" s="184"/>
      <c r="H79" s="172"/>
      <c r="I79" s="172"/>
      <c r="J79" s="174">
        <v>2</v>
      </c>
      <c r="K79" s="174">
        <v>588.04</v>
      </c>
    </row>
    <row r="80" spans="1:11" ht="24">
      <c r="A80" s="175"/>
      <c r="B80" s="176"/>
      <c r="C80" s="177"/>
      <c r="D80" s="175"/>
      <c r="E80" s="178"/>
      <c r="F80" s="178"/>
      <c r="G80" s="178"/>
      <c r="H80" s="179" t="s">
        <v>381</v>
      </c>
      <c r="I80" s="179" t="s">
        <v>436</v>
      </c>
      <c r="J80" s="180">
        <v>1</v>
      </c>
      <c r="K80" s="180">
        <v>294.02</v>
      </c>
    </row>
    <row r="81" spans="1:11" ht="24">
      <c r="A81" s="175"/>
      <c r="B81" s="176"/>
      <c r="C81" s="177"/>
      <c r="D81" s="175"/>
      <c r="E81" s="178"/>
      <c r="F81" s="178"/>
      <c r="G81" s="178"/>
      <c r="H81" s="179" t="s">
        <v>448</v>
      </c>
      <c r="I81" s="179" t="s">
        <v>431</v>
      </c>
      <c r="J81" s="180">
        <v>1</v>
      </c>
      <c r="K81" s="180">
        <v>294.02</v>
      </c>
    </row>
    <row r="82" spans="1:11" ht="27.75" customHeight="1">
      <c r="A82" s="227" t="s">
        <v>145</v>
      </c>
      <c r="B82" s="263"/>
      <c r="C82" s="263"/>
      <c r="D82" s="263"/>
      <c r="E82" s="263"/>
      <c r="F82" s="264"/>
      <c r="G82" s="166">
        <v>286739.52</v>
      </c>
      <c r="H82" s="169"/>
      <c r="I82" s="169"/>
      <c r="J82" s="166"/>
      <c r="K82" s="166">
        <v>202439.69</v>
      </c>
    </row>
    <row r="83" spans="1:11" ht="12.75">
      <c r="A83" s="170">
        <v>22</v>
      </c>
      <c r="B83" s="171" t="s">
        <v>147</v>
      </c>
      <c r="C83" s="172"/>
      <c r="D83" s="173" t="s">
        <v>26</v>
      </c>
      <c r="E83" s="174">
        <v>6.04</v>
      </c>
      <c r="F83" s="181">
        <v>44817</v>
      </c>
      <c r="G83" s="181">
        <v>270802.3</v>
      </c>
      <c r="H83" s="172"/>
      <c r="I83" s="172"/>
      <c r="J83" s="181">
        <v>39532.8</v>
      </c>
      <c r="K83" s="181">
        <v>188426.1</v>
      </c>
    </row>
    <row r="84" spans="1:11" ht="24">
      <c r="A84" s="175"/>
      <c r="B84" s="176"/>
      <c r="C84" s="177"/>
      <c r="D84" s="175"/>
      <c r="E84" s="178"/>
      <c r="F84" s="178"/>
      <c r="G84" s="178"/>
      <c r="H84" s="179" t="s">
        <v>115</v>
      </c>
      <c r="I84" s="179" t="s">
        <v>450</v>
      </c>
      <c r="J84" s="183">
        <v>2854.05</v>
      </c>
      <c r="K84" s="183">
        <v>8838.99</v>
      </c>
    </row>
    <row r="85" spans="1:11" ht="24">
      <c r="A85" s="175"/>
      <c r="B85" s="176"/>
      <c r="C85" s="177"/>
      <c r="D85" s="175"/>
      <c r="E85" s="178"/>
      <c r="F85" s="178"/>
      <c r="G85" s="178"/>
      <c r="H85" s="179" t="s">
        <v>87</v>
      </c>
      <c r="I85" s="179" t="s">
        <v>451</v>
      </c>
      <c r="J85" s="183">
        <v>2854.05</v>
      </c>
      <c r="K85" s="183">
        <v>8838.99</v>
      </c>
    </row>
    <row r="86" spans="1:11" ht="24">
      <c r="A86" s="175"/>
      <c r="B86" s="176"/>
      <c r="C86" s="177"/>
      <c r="D86" s="175"/>
      <c r="E86" s="178"/>
      <c r="F86" s="178"/>
      <c r="G86" s="178"/>
      <c r="H86" s="179" t="s">
        <v>118</v>
      </c>
      <c r="I86" s="179" t="s">
        <v>452</v>
      </c>
      <c r="J86" s="183">
        <v>2854.05</v>
      </c>
      <c r="K86" s="183">
        <v>8838.99</v>
      </c>
    </row>
    <row r="87" spans="1:11" ht="24">
      <c r="A87" s="175"/>
      <c r="B87" s="176"/>
      <c r="C87" s="177"/>
      <c r="D87" s="175"/>
      <c r="E87" s="178"/>
      <c r="F87" s="178"/>
      <c r="G87" s="178"/>
      <c r="H87" s="179" t="s">
        <v>120</v>
      </c>
      <c r="I87" s="179" t="s">
        <v>453</v>
      </c>
      <c r="J87" s="183">
        <v>2854.05</v>
      </c>
      <c r="K87" s="183">
        <v>8838.99</v>
      </c>
    </row>
    <row r="88" spans="1:11" ht="24">
      <c r="A88" s="175"/>
      <c r="B88" s="176"/>
      <c r="C88" s="177"/>
      <c r="D88" s="175"/>
      <c r="E88" s="178"/>
      <c r="F88" s="178"/>
      <c r="G88" s="178"/>
      <c r="H88" s="179" t="s">
        <v>122</v>
      </c>
      <c r="I88" s="179" t="s">
        <v>454</v>
      </c>
      <c r="J88" s="183">
        <v>2854.05</v>
      </c>
      <c r="K88" s="183">
        <v>8838.99</v>
      </c>
    </row>
    <row r="89" spans="1:11" ht="24">
      <c r="A89" s="175"/>
      <c r="B89" s="176"/>
      <c r="C89" s="177"/>
      <c r="D89" s="175"/>
      <c r="E89" s="178"/>
      <c r="F89" s="178"/>
      <c r="G89" s="178"/>
      <c r="H89" s="179" t="s">
        <v>124</v>
      </c>
      <c r="I89" s="179" t="s">
        <v>455</v>
      </c>
      <c r="J89" s="183">
        <v>2854.05</v>
      </c>
      <c r="K89" s="183">
        <v>8838.99</v>
      </c>
    </row>
    <row r="90" spans="1:11" ht="24">
      <c r="A90" s="175"/>
      <c r="B90" s="176"/>
      <c r="C90" s="177"/>
      <c r="D90" s="175"/>
      <c r="E90" s="178"/>
      <c r="F90" s="178"/>
      <c r="G90" s="178"/>
      <c r="H90" s="179" t="s">
        <v>126</v>
      </c>
      <c r="I90" s="179" t="s">
        <v>456</v>
      </c>
      <c r="J90" s="183">
        <v>3734.75</v>
      </c>
      <c r="K90" s="183">
        <v>22565.36</v>
      </c>
    </row>
    <row r="91" spans="1:11" ht="24">
      <c r="A91" s="175"/>
      <c r="B91" s="176"/>
      <c r="C91" s="177"/>
      <c r="D91" s="175"/>
      <c r="E91" s="178"/>
      <c r="F91" s="178"/>
      <c r="G91" s="178"/>
      <c r="H91" s="179" t="s">
        <v>128</v>
      </c>
      <c r="I91" s="179" t="s">
        <v>457</v>
      </c>
      <c r="J91" s="183">
        <v>3734.75</v>
      </c>
      <c r="K91" s="183">
        <v>22565.36</v>
      </c>
    </row>
    <row r="92" spans="1:11" ht="24">
      <c r="A92" s="175"/>
      <c r="B92" s="176"/>
      <c r="C92" s="177"/>
      <c r="D92" s="175"/>
      <c r="E92" s="178"/>
      <c r="F92" s="178"/>
      <c r="G92" s="178"/>
      <c r="H92" s="179" t="s">
        <v>130</v>
      </c>
      <c r="I92" s="179" t="s">
        <v>458</v>
      </c>
      <c r="J92" s="183">
        <v>3734.75</v>
      </c>
      <c r="K92" s="183">
        <v>22565.36</v>
      </c>
    </row>
    <row r="93" spans="1:11" ht="24">
      <c r="A93" s="175"/>
      <c r="B93" s="176"/>
      <c r="C93" s="177"/>
      <c r="D93" s="175"/>
      <c r="E93" s="178"/>
      <c r="F93" s="178"/>
      <c r="G93" s="178"/>
      <c r="H93" s="179" t="s">
        <v>132</v>
      </c>
      <c r="I93" s="179" t="s">
        <v>459</v>
      </c>
      <c r="J93" s="183">
        <v>3734.75</v>
      </c>
      <c r="K93" s="183">
        <v>22565.36</v>
      </c>
    </row>
    <row r="94" spans="1:11" ht="24">
      <c r="A94" s="175"/>
      <c r="B94" s="176"/>
      <c r="C94" s="177"/>
      <c r="D94" s="175"/>
      <c r="E94" s="178"/>
      <c r="F94" s="178"/>
      <c r="G94" s="178"/>
      <c r="H94" s="179" t="s">
        <v>134</v>
      </c>
      <c r="I94" s="179" t="s">
        <v>460</v>
      </c>
      <c r="J94" s="183">
        <v>3734.75</v>
      </c>
      <c r="K94" s="183">
        <v>22565.36</v>
      </c>
    </row>
    <row r="95" spans="1:11" ht="24">
      <c r="A95" s="175"/>
      <c r="B95" s="176"/>
      <c r="C95" s="177"/>
      <c r="D95" s="175"/>
      <c r="E95" s="178"/>
      <c r="F95" s="178"/>
      <c r="G95" s="178"/>
      <c r="H95" s="179" t="s">
        <v>136</v>
      </c>
      <c r="I95" s="179" t="s">
        <v>461</v>
      </c>
      <c r="J95" s="183">
        <v>3734.75</v>
      </c>
      <c r="K95" s="183">
        <v>22565.36</v>
      </c>
    </row>
    <row r="96" spans="1:11" ht="12.75">
      <c r="A96" s="170">
        <v>23</v>
      </c>
      <c r="B96" s="171" t="s">
        <v>148</v>
      </c>
      <c r="C96" s="172"/>
      <c r="D96" s="173" t="s">
        <v>149</v>
      </c>
      <c r="E96" s="174">
        <v>0.32</v>
      </c>
      <c r="F96" s="181">
        <v>4105.2</v>
      </c>
      <c r="G96" s="181">
        <v>1313.66</v>
      </c>
      <c r="H96" s="172"/>
      <c r="I96" s="172"/>
      <c r="J96" s="181">
        <v>3237.2</v>
      </c>
      <c r="K96" s="174">
        <v>323.72</v>
      </c>
    </row>
    <row r="97" spans="1:11" ht="24">
      <c r="A97" s="175"/>
      <c r="B97" s="176"/>
      <c r="C97" s="177"/>
      <c r="D97" s="175"/>
      <c r="E97" s="178"/>
      <c r="F97" s="178"/>
      <c r="G97" s="178"/>
      <c r="H97" s="179" t="s">
        <v>150</v>
      </c>
      <c r="I97" s="179" t="s">
        <v>450</v>
      </c>
      <c r="J97" s="180">
        <v>809.3</v>
      </c>
      <c r="K97" s="180">
        <v>80.93</v>
      </c>
    </row>
    <row r="98" spans="1:11" ht="24">
      <c r="A98" s="175"/>
      <c r="B98" s="176"/>
      <c r="C98" s="177"/>
      <c r="D98" s="175"/>
      <c r="E98" s="178"/>
      <c r="F98" s="178"/>
      <c r="G98" s="178"/>
      <c r="H98" s="179" t="s">
        <v>90</v>
      </c>
      <c r="I98" s="179" t="s">
        <v>453</v>
      </c>
      <c r="J98" s="180">
        <v>809.3</v>
      </c>
      <c r="K98" s="180">
        <v>80.93</v>
      </c>
    </row>
    <row r="99" spans="1:11" ht="24">
      <c r="A99" s="175"/>
      <c r="B99" s="176"/>
      <c r="C99" s="177"/>
      <c r="D99" s="175"/>
      <c r="E99" s="178"/>
      <c r="F99" s="178"/>
      <c r="G99" s="178"/>
      <c r="H99" s="179" t="s">
        <v>47</v>
      </c>
      <c r="I99" s="179" t="s">
        <v>456</v>
      </c>
      <c r="J99" s="180">
        <v>809.3</v>
      </c>
      <c r="K99" s="180">
        <v>80.93</v>
      </c>
    </row>
    <row r="100" spans="1:11" ht="24">
      <c r="A100" s="175"/>
      <c r="B100" s="176"/>
      <c r="C100" s="177"/>
      <c r="D100" s="175"/>
      <c r="E100" s="178"/>
      <c r="F100" s="178"/>
      <c r="G100" s="178"/>
      <c r="H100" s="179" t="s">
        <v>151</v>
      </c>
      <c r="I100" s="179" t="s">
        <v>459</v>
      </c>
      <c r="J100" s="180">
        <v>809.3</v>
      </c>
      <c r="K100" s="180">
        <v>80.93</v>
      </c>
    </row>
    <row r="101" spans="1:11" ht="24">
      <c r="A101" s="170">
        <v>24</v>
      </c>
      <c r="B101" s="171" t="s">
        <v>146</v>
      </c>
      <c r="C101" s="172"/>
      <c r="D101" s="173" t="s">
        <v>29</v>
      </c>
      <c r="E101" s="174">
        <v>522.27</v>
      </c>
      <c r="F101" s="174">
        <v>28</v>
      </c>
      <c r="G101" s="181">
        <v>14623.56</v>
      </c>
      <c r="H101" s="172"/>
      <c r="I101" s="172"/>
      <c r="J101" s="174">
        <f>J102+J104+J112+J117</f>
        <v>25.169999999999998</v>
      </c>
      <c r="K101" s="174">
        <f>K102+K104+K112+K117</f>
        <v>13689.869999999999</v>
      </c>
    </row>
    <row r="102" spans="1:11" ht="24">
      <c r="A102" s="170"/>
      <c r="B102" s="171" t="s">
        <v>153</v>
      </c>
      <c r="C102" s="172"/>
      <c r="D102" s="173" t="s">
        <v>29</v>
      </c>
      <c r="E102" s="184"/>
      <c r="F102" s="184"/>
      <c r="G102" s="184"/>
      <c r="H102" s="172"/>
      <c r="I102" s="172"/>
      <c r="J102" s="174">
        <v>1.41</v>
      </c>
      <c r="K102" s="174">
        <v>705</v>
      </c>
    </row>
    <row r="103" spans="1:11" ht="24">
      <c r="A103" s="175"/>
      <c r="B103" s="176"/>
      <c r="C103" s="177"/>
      <c r="D103" s="175"/>
      <c r="E103" s="178"/>
      <c r="F103" s="178"/>
      <c r="G103" s="178"/>
      <c r="H103" s="179" t="s">
        <v>154</v>
      </c>
      <c r="I103" s="179" t="s">
        <v>457</v>
      </c>
      <c r="J103" s="180">
        <v>1.41</v>
      </c>
      <c r="K103" s="180">
        <v>705</v>
      </c>
    </row>
    <row r="104" spans="1:11" ht="24">
      <c r="A104" s="170"/>
      <c r="B104" s="171" t="s">
        <v>155</v>
      </c>
      <c r="C104" s="172"/>
      <c r="D104" s="173" t="s">
        <v>29</v>
      </c>
      <c r="E104" s="184"/>
      <c r="F104" s="184"/>
      <c r="G104" s="184"/>
      <c r="H104" s="172"/>
      <c r="I104" s="172"/>
      <c r="J104" s="174">
        <v>18.31</v>
      </c>
      <c r="K104" s="181">
        <v>8825.42</v>
      </c>
    </row>
    <row r="105" spans="1:11" ht="24">
      <c r="A105" s="175"/>
      <c r="B105" s="176"/>
      <c r="C105" s="177"/>
      <c r="D105" s="175"/>
      <c r="E105" s="178"/>
      <c r="F105" s="178"/>
      <c r="G105" s="178"/>
      <c r="H105" s="179" t="s">
        <v>115</v>
      </c>
      <c r="I105" s="179" t="s">
        <v>450</v>
      </c>
      <c r="J105" s="180">
        <v>2.48</v>
      </c>
      <c r="K105" s="183">
        <v>1195.36</v>
      </c>
    </row>
    <row r="106" spans="1:11" ht="24">
      <c r="A106" s="175"/>
      <c r="B106" s="176"/>
      <c r="C106" s="177"/>
      <c r="D106" s="175"/>
      <c r="E106" s="178"/>
      <c r="F106" s="178"/>
      <c r="G106" s="178"/>
      <c r="H106" s="179" t="s">
        <v>87</v>
      </c>
      <c r="I106" s="179" t="s">
        <v>451</v>
      </c>
      <c r="J106" s="180">
        <v>4.3</v>
      </c>
      <c r="K106" s="183">
        <v>2072.6</v>
      </c>
    </row>
    <row r="107" spans="1:11" ht="24">
      <c r="A107" s="175"/>
      <c r="B107" s="176"/>
      <c r="C107" s="177"/>
      <c r="D107" s="175"/>
      <c r="E107" s="178"/>
      <c r="F107" s="178"/>
      <c r="G107" s="178"/>
      <c r="H107" s="179" t="s">
        <v>118</v>
      </c>
      <c r="I107" s="179" t="s">
        <v>452</v>
      </c>
      <c r="J107" s="180">
        <v>5.7</v>
      </c>
      <c r="K107" s="183">
        <v>2747.4</v>
      </c>
    </row>
    <row r="108" spans="1:11" ht="24">
      <c r="A108" s="175"/>
      <c r="B108" s="176"/>
      <c r="C108" s="177"/>
      <c r="D108" s="175"/>
      <c r="E108" s="178"/>
      <c r="F108" s="178"/>
      <c r="G108" s="178"/>
      <c r="H108" s="179" t="s">
        <v>120</v>
      </c>
      <c r="I108" s="179" t="s">
        <v>453</v>
      </c>
      <c r="J108" s="180">
        <v>1.1</v>
      </c>
      <c r="K108" s="180">
        <v>530.2</v>
      </c>
    </row>
    <row r="109" spans="1:11" ht="24">
      <c r="A109" s="175"/>
      <c r="B109" s="176"/>
      <c r="C109" s="177"/>
      <c r="D109" s="175"/>
      <c r="E109" s="178"/>
      <c r="F109" s="178"/>
      <c r="G109" s="178"/>
      <c r="H109" s="179" t="s">
        <v>154</v>
      </c>
      <c r="I109" s="179" t="s">
        <v>429</v>
      </c>
      <c r="J109" s="180">
        <v>0.3</v>
      </c>
      <c r="K109" s="180">
        <v>144.6</v>
      </c>
    </row>
    <row r="110" spans="1:11" ht="24">
      <c r="A110" s="175"/>
      <c r="B110" s="176"/>
      <c r="C110" s="177"/>
      <c r="D110" s="175"/>
      <c r="E110" s="178"/>
      <c r="F110" s="178"/>
      <c r="G110" s="178"/>
      <c r="H110" s="179" t="s">
        <v>151</v>
      </c>
      <c r="I110" s="179" t="s">
        <v>459</v>
      </c>
      <c r="J110" s="180">
        <v>0.71</v>
      </c>
      <c r="K110" s="180">
        <v>342.22</v>
      </c>
    </row>
    <row r="111" spans="1:11" ht="24">
      <c r="A111" s="175"/>
      <c r="B111" s="176"/>
      <c r="C111" s="177"/>
      <c r="D111" s="175"/>
      <c r="E111" s="178"/>
      <c r="F111" s="178"/>
      <c r="G111" s="178"/>
      <c r="H111" s="179" t="s">
        <v>136</v>
      </c>
      <c r="I111" s="179" t="s">
        <v>461</v>
      </c>
      <c r="J111" s="180">
        <v>3.72</v>
      </c>
      <c r="K111" s="183">
        <v>1793.04</v>
      </c>
    </row>
    <row r="112" spans="1:11" ht="24">
      <c r="A112" s="170"/>
      <c r="B112" s="171" t="s">
        <v>156</v>
      </c>
      <c r="C112" s="172"/>
      <c r="D112" s="173" t="s">
        <v>29</v>
      </c>
      <c r="E112" s="184"/>
      <c r="F112" s="184"/>
      <c r="G112" s="184"/>
      <c r="H112" s="172"/>
      <c r="I112" s="172"/>
      <c r="J112" s="174">
        <v>4.55</v>
      </c>
      <c r="K112" s="181">
        <v>3244.15</v>
      </c>
    </row>
    <row r="113" spans="1:11" ht="24">
      <c r="A113" s="175"/>
      <c r="B113" s="176"/>
      <c r="C113" s="177"/>
      <c r="D113" s="175"/>
      <c r="E113" s="178"/>
      <c r="F113" s="178"/>
      <c r="G113" s="178"/>
      <c r="H113" s="179" t="s">
        <v>87</v>
      </c>
      <c r="I113" s="179" t="s">
        <v>451</v>
      </c>
      <c r="J113" s="180">
        <v>0.9</v>
      </c>
      <c r="K113" s="180">
        <v>641.7</v>
      </c>
    </row>
    <row r="114" spans="1:11" ht="24">
      <c r="A114" s="175"/>
      <c r="B114" s="176"/>
      <c r="C114" s="177"/>
      <c r="D114" s="175"/>
      <c r="E114" s="178"/>
      <c r="F114" s="178"/>
      <c r="G114" s="178"/>
      <c r="H114" s="179" t="s">
        <v>118</v>
      </c>
      <c r="I114" s="179" t="s">
        <v>452</v>
      </c>
      <c r="J114" s="180">
        <v>1.25</v>
      </c>
      <c r="K114" s="180">
        <v>891.25</v>
      </c>
    </row>
    <row r="115" spans="1:11" ht="24">
      <c r="A115" s="175"/>
      <c r="B115" s="176"/>
      <c r="C115" s="177"/>
      <c r="D115" s="175"/>
      <c r="E115" s="178"/>
      <c r="F115" s="178"/>
      <c r="G115" s="178"/>
      <c r="H115" s="179" t="s">
        <v>120</v>
      </c>
      <c r="I115" s="179" t="s">
        <v>453</v>
      </c>
      <c r="J115" s="180">
        <v>1.68</v>
      </c>
      <c r="K115" s="183">
        <v>1197.84</v>
      </c>
    </row>
    <row r="116" spans="1:11" ht="24">
      <c r="A116" s="175"/>
      <c r="B116" s="176"/>
      <c r="C116" s="177"/>
      <c r="D116" s="175"/>
      <c r="E116" s="178"/>
      <c r="F116" s="178"/>
      <c r="G116" s="178"/>
      <c r="H116" s="179" t="s">
        <v>136</v>
      </c>
      <c r="I116" s="179" t="s">
        <v>461</v>
      </c>
      <c r="J116" s="180">
        <v>0.72</v>
      </c>
      <c r="K116" s="180">
        <v>513.36</v>
      </c>
    </row>
    <row r="117" spans="1:11" ht="24">
      <c r="A117" s="170"/>
      <c r="B117" s="171" t="s">
        <v>157</v>
      </c>
      <c r="C117" s="172"/>
      <c r="D117" s="173" t="s">
        <v>29</v>
      </c>
      <c r="E117" s="184"/>
      <c r="F117" s="184"/>
      <c r="G117" s="184"/>
      <c r="H117" s="172"/>
      <c r="I117" s="172"/>
      <c r="J117" s="174">
        <v>0.9</v>
      </c>
      <c r="K117" s="174">
        <v>915.3</v>
      </c>
    </row>
    <row r="118" spans="1:11" ht="24">
      <c r="A118" s="175"/>
      <c r="B118" s="176"/>
      <c r="C118" s="177"/>
      <c r="D118" s="175"/>
      <c r="E118" s="178"/>
      <c r="F118" s="178"/>
      <c r="G118" s="178"/>
      <c r="H118" s="179" t="s">
        <v>118</v>
      </c>
      <c r="I118" s="179" t="s">
        <v>452</v>
      </c>
      <c r="J118" s="180">
        <v>0.9</v>
      </c>
      <c r="K118" s="180">
        <v>915.3</v>
      </c>
    </row>
    <row r="119" spans="1:11" ht="12.75">
      <c r="A119" s="162" t="s">
        <v>158</v>
      </c>
      <c r="B119" s="163"/>
      <c r="C119" s="163"/>
      <c r="D119" s="163"/>
      <c r="E119" s="164"/>
      <c r="F119" s="165">
        <v>720</v>
      </c>
      <c r="G119" s="166">
        <v>16680.24</v>
      </c>
      <c r="H119" s="169"/>
      <c r="I119" s="169"/>
      <c r="J119" s="165">
        <v>720</v>
      </c>
      <c r="K119" s="166">
        <v>16680.24</v>
      </c>
    </row>
    <row r="120" spans="1:11" ht="36">
      <c r="A120" s="170">
        <v>25</v>
      </c>
      <c r="B120" s="171" t="s">
        <v>158</v>
      </c>
      <c r="C120" s="172"/>
      <c r="D120" s="173" t="s">
        <v>20</v>
      </c>
      <c r="E120" s="174">
        <v>23.17</v>
      </c>
      <c r="F120" s="174">
        <v>720</v>
      </c>
      <c r="G120" s="181">
        <v>16680.24</v>
      </c>
      <c r="H120" s="172"/>
      <c r="I120" s="172"/>
      <c r="J120" s="174">
        <v>720</v>
      </c>
      <c r="K120" s="181">
        <v>16680.24</v>
      </c>
    </row>
    <row r="121" spans="1:11" ht="24">
      <c r="A121" s="175"/>
      <c r="B121" s="176"/>
      <c r="C121" s="177"/>
      <c r="D121" s="175"/>
      <c r="E121" s="178"/>
      <c r="F121" s="178"/>
      <c r="G121" s="178"/>
      <c r="H121" s="179" t="s">
        <v>115</v>
      </c>
      <c r="I121" s="179" t="s">
        <v>450</v>
      </c>
      <c r="J121" s="180">
        <v>60</v>
      </c>
      <c r="K121" s="183">
        <v>1390.02</v>
      </c>
    </row>
    <row r="122" spans="1:11" ht="24">
      <c r="A122" s="175"/>
      <c r="B122" s="176"/>
      <c r="C122" s="177"/>
      <c r="D122" s="175"/>
      <c r="E122" s="178"/>
      <c r="F122" s="178"/>
      <c r="G122" s="178"/>
      <c r="H122" s="179" t="s">
        <v>87</v>
      </c>
      <c r="I122" s="179" t="s">
        <v>451</v>
      </c>
      <c r="J122" s="180">
        <v>60</v>
      </c>
      <c r="K122" s="183">
        <v>1390.02</v>
      </c>
    </row>
    <row r="123" spans="1:11" ht="24">
      <c r="A123" s="175"/>
      <c r="B123" s="176"/>
      <c r="C123" s="177"/>
      <c r="D123" s="175"/>
      <c r="E123" s="178"/>
      <c r="F123" s="178"/>
      <c r="G123" s="178"/>
      <c r="H123" s="179" t="s">
        <v>118</v>
      </c>
      <c r="I123" s="179" t="s">
        <v>452</v>
      </c>
      <c r="J123" s="180">
        <v>60</v>
      </c>
      <c r="K123" s="183">
        <v>1390.02</v>
      </c>
    </row>
    <row r="124" spans="1:11" ht="24">
      <c r="A124" s="175"/>
      <c r="B124" s="176"/>
      <c r="C124" s="177"/>
      <c r="D124" s="175"/>
      <c r="E124" s="178"/>
      <c r="F124" s="178"/>
      <c r="G124" s="178"/>
      <c r="H124" s="179" t="s">
        <v>120</v>
      </c>
      <c r="I124" s="179" t="s">
        <v>453</v>
      </c>
      <c r="J124" s="180">
        <v>60</v>
      </c>
      <c r="K124" s="183">
        <v>1390.02</v>
      </c>
    </row>
    <row r="125" spans="1:11" ht="24">
      <c r="A125" s="175"/>
      <c r="B125" s="176"/>
      <c r="C125" s="177"/>
      <c r="D125" s="175"/>
      <c r="E125" s="178"/>
      <c r="F125" s="178"/>
      <c r="G125" s="178"/>
      <c r="H125" s="179" t="s">
        <v>122</v>
      </c>
      <c r="I125" s="179" t="s">
        <v>454</v>
      </c>
      <c r="J125" s="180">
        <v>60</v>
      </c>
      <c r="K125" s="183">
        <v>1390.02</v>
      </c>
    </row>
    <row r="126" spans="1:11" ht="24">
      <c r="A126" s="175"/>
      <c r="B126" s="176"/>
      <c r="C126" s="177"/>
      <c r="D126" s="175"/>
      <c r="E126" s="178"/>
      <c r="F126" s="178"/>
      <c r="G126" s="178"/>
      <c r="H126" s="179" t="s">
        <v>124</v>
      </c>
      <c r="I126" s="179" t="s">
        <v>455</v>
      </c>
      <c r="J126" s="180">
        <v>60</v>
      </c>
      <c r="K126" s="183">
        <v>1390.02</v>
      </c>
    </row>
    <row r="127" spans="1:11" ht="24">
      <c r="A127" s="175"/>
      <c r="B127" s="176"/>
      <c r="C127" s="177"/>
      <c r="D127" s="175"/>
      <c r="E127" s="178"/>
      <c r="F127" s="178"/>
      <c r="G127" s="178"/>
      <c r="H127" s="179" t="s">
        <v>126</v>
      </c>
      <c r="I127" s="179" t="s">
        <v>456</v>
      </c>
      <c r="J127" s="180">
        <v>60</v>
      </c>
      <c r="K127" s="183">
        <v>1390.02</v>
      </c>
    </row>
    <row r="128" spans="1:11" ht="24">
      <c r="A128" s="175"/>
      <c r="B128" s="176"/>
      <c r="C128" s="177"/>
      <c r="D128" s="175"/>
      <c r="E128" s="178"/>
      <c r="F128" s="178"/>
      <c r="G128" s="178"/>
      <c r="H128" s="179" t="s">
        <v>128</v>
      </c>
      <c r="I128" s="179" t="s">
        <v>457</v>
      </c>
      <c r="J128" s="180">
        <v>60</v>
      </c>
      <c r="K128" s="183">
        <v>1390.02</v>
      </c>
    </row>
    <row r="129" spans="1:11" ht="24">
      <c r="A129" s="175"/>
      <c r="B129" s="176"/>
      <c r="C129" s="177"/>
      <c r="D129" s="175"/>
      <c r="E129" s="178"/>
      <c r="F129" s="178"/>
      <c r="G129" s="178"/>
      <c r="H129" s="179" t="s">
        <v>130</v>
      </c>
      <c r="I129" s="179" t="s">
        <v>458</v>
      </c>
      <c r="J129" s="180">
        <v>60</v>
      </c>
      <c r="K129" s="183">
        <v>1390.02</v>
      </c>
    </row>
    <row r="130" spans="1:11" ht="24">
      <c r="A130" s="175"/>
      <c r="B130" s="176"/>
      <c r="C130" s="177"/>
      <c r="D130" s="175"/>
      <c r="E130" s="178"/>
      <c r="F130" s="178"/>
      <c r="G130" s="178"/>
      <c r="H130" s="179" t="s">
        <v>132</v>
      </c>
      <c r="I130" s="179" t="s">
        <v>459</v>
      </c>
      <c r="J130" s="180">
        <v>60</v>
      </c>
      <c r="K130" s="183">
        <v>1390.02</v>
      </c>
    </row>
    <row r="131" spans="1:11" ht="24">
      <c r="A131" s="175"/>
      <c r="B131" s="176"/>
      <c r="C131" s="177"/>
      <c r="D131" s="175"/>
      <c r="E131" s="178"/>
      <c r="F131" s="178"/>
      <c r="G131" s="178"/>
      <c r="H131" s="179" t="s">
        <v>134</v>
      </c>
      <c r="I131" s="179" t="s">
        <v>460</v>
      </c>
      <c r="J131" s="180">
        <v>60</v>
      </c>
      <c r="K131" s="183">
        <v>1390.02</v>
      </c>
    </row>
    <row r="132" spans="1:11" ht="24">
      <c r="A132" s="175"/>
      <c r="B132" s="176"/>
      <c r="C132" s="177"/>
      <c r="D132" s="175"/>
      <c r="E132" s="178"/>
      <c r="F132" s="178"/>
      <c r="G132" s="178"/>
      <c r="H132" s="179" t="s">
        <v>136</v>
      </c>
      <c r="I132" s="179" t="s">
        <v>461</v>
      </c>
      <c r="J132" s="180">
        <v>60</v>
      </c>
      <c r="K132" s="183">
        <v>1390.02</v>
      </c>
    </row>
    <row r="133" spans="1:11" ht="12.75">
      <c r="A133" s="162" t="s">
        <v>159</v>
      </c>
      <c r="B133" s="163"/>
      <c r="C133" s="163"/>
      <c r="D133" s="163"/>
      <c r="E133" s="164"/>
      <c r="F133" s="165">
        <v>186.12</v>
      </c>
      <c r="G133" s="166">
        <v>41532.68</v>
      </c>
      <c r="H133" s="169"/>
      <c r="I133" s="169"/>
      <c r="J133" s="165">
        <v>186.12</v>
      </c>
      <c r="K133" s="166">
        <v>41532.72</v>
      </c>
    </row>
    <row r="134" spans="1:11" ht="12.75">
      <c r="A134" s="170">
        <v>26</v>
      </c>
      <c r="B134" s="171" t="s">
        <v>160</v>
      </c>
      <c r="C134" s="172"/>
      <c r="D134" s="173" t="s">
        <v>18</v>
      </c>
      <c r="E134" s="174">
        <v>223.15</v>
      </c>
      <c r="F134" s="174">
        <v>186.12</v>
      </c>
      <c r="G134" s="181">
        <v>41532.68</v>
      </c>
      <c r="H134" s="172"/>
      <c r="I134" s="172"/>
      <c r="J134" s="174">
        <v>186.12</v>
      </c>
      <c r="K134" s="181">
        <v>41532.72</v>
      </c>
    </row>
    <row r="135" spans="1:11" ht="24">
      <c r="A135" s="175"/>
      <c r="B135" s="176"/>
      <c r="C135" s="177"/>
      <c r="D135" s="175"/>
      <c r="E135" s="178"/>
      <c r="F135" s="178"/>
      <c r="G135" s="178"/>
      <c r="H135" s="179" t="s">
        <v>115</v>
      </c>
      <c r="I135" s="179" t="s">
        <v>450</v>
      </c>
      <c r="J135" s="180">
        <v>15.51</v>
      </c>
      <c r="K135" s="183">
        <v>3461.06</v>
      </c>
    </row>
    <row r="136" spans="1:11" ht="24">
      <c r="A136" s="175"/>
      <c r="B136" s="176"/>
      <c r="C136" s="177"/>
      <c r="D136" s="175"/>
      <c r="E136" s="178"/>
      <c r="F136" s="178"/>
      <c r="G136" s="178"/>
      <c r="H136" s="179" t="s">
        <v>87</v>
      </c>
      <c r="I136" s="179" t="s">
        <v>451</v>
      </c>
      <c r="J136" s="180">
        <v>15.51</v>
      </c>
      <c r="K136" s="183">
        <v>3461.06</v>
      </c>
    </row>
    <row r="137" spans="1:11" ht="24">
      <c r="A137" s="175"/>
      <c r="B137" s="176"/>
      <c r="C137" s="177"/>
      <c r="D137" s="175"/>
      <c r="E137" s="178"/>
      <c r="F137" s="178"/>
      <c r="G137" s="178"/>
      <c r="H137" s="179" t="s">
        <v>118</v>
      </c>
      <c r="I137" s="179" t="s">
        <v>452</v>
      </c>
      <c r="J137" s="180">
        <v>15.51</v>
      </c>
      <c r="K137" s="183">
        <v>3461.06</v>
      </c>
    </row>
    <row r="138" spans="1:11" ht="24">
      <c r="A138" s="175"/>
      <c r="B138" s="176"/>
      <c r="C138" s="177"/>
      <c r="D138" s="175"/>
      <c r="E138" s="178"/>
      <c r="F138" s="178"/>
      <c r="G138" s="178"/>
      <c r="H138" s="179" t="s">
        <v>120</v>
      </c>
      <c r="I138" s="179" t="s">
        <v>453</v>
      </c>
      <c r="J138" s="180">
        <v>15.51</v>
      </c>
      <c r="K138" s="183">
        <v>3461.06</v>
      </c>
    </row>
    <row r="139" spans="1:11" ht="24">
      <c r="A139" s="175"/>
      <c r="B139" s="176"/>
      <c r="C139" s="177"/>
      <c r="D139" s="175"/>
      <c r="E139" s="178"/>
      <c r="F139" s="178"/>
      <c r="G139" s="178"/>
      <c r="H139" s="179" t="s">
        <v>122</v>
      </c>
      <c r="I139" s="179" t="s">
        <v>454</v>
      </c>
      <c r="J139" s="180">
        <v>15.51</v>
      </c>
      <c r="K139" s="183">
        <v>3461.06</v>
      </c>
    </row>
    <row r="140" spans="1:11" ht="24">
      <c r="A140" s="175"/>
      <c r="B140" s="176"/>
      <c r="C140" s="177"/>
      <c r="D140" s="175"/>
      <c r="E140" s="178"/>
      <c r="F140" s="178"/>
      <c r="G140" s="178"/>
      <c r="H140" s="179" t="s">
        <v>124</v>
      </c>
      <c r="I140" s="179" t="s">
        <v>455</v>
      </c>
      <c r="J140" s="180">
        <v>15.51</v>
      </c>
      <c r="K140" s="183">
        <v>3461.06</v>
      </c>
    </row>
    <row r="141" spans="1:11" ht="24">
      <c r="A141" s="175"/>
      <c r="B141" s="176"/>
      <c r="C141" s="177"/>
      <c r="D141" s="175"/>
      <c r="E141" s="178"/>
      <c r="F141" s="178"/>
      <c r="G141" s="178"/>
      <c r="H141" s="179" t="s">
        <v>126</v>
      </c>
      <c r="I141" s="179" t="s">
        <v>456</v>
      </c>
      <c r="J141" s="180">
        <v>15.51</v>
      </c>
      <c r="K141" s="183">
        <v>3461.06</v>
      </c>
    </row>
    <row r="142" spans="1:11" ht="24">
      <c r="A142" s="175"/>
      <c r="B142" s="176"/>
      <c r="C142" s="177"/>
      <c r="D142" s="175"/>
      <c r="E142" s="178"/>
      <c r="F142" s="178"/>
      <c r="G142" s="178"/>
      <c r="H142" s="179" t="s">
        <v>128</v>
      </c>
      <c r="I142" s="179" t="s">
        <v>457</v>
      </c>
      <c r="J142" s="180">
        <v>15.51</v>
      </c>
      <c r="K142" s="183">
        <v>3461.06</v>
      </c>
    </row>
    <row r="143" spans="1:11" ht="24">
      <c r="A143" s="175"/>
      <c r="B143" s="176"/>
      <c r="C143" s="177"/>
      <c r="D143" s="175"/>
      <c r="E143" s="178"/>
      <c r="F143" s="178"/>
      <c r="G143" s="178"/>
      <c r="H143" s="179" t="s">
        <v>130</v>
      </c>
      <c r="I143" s="179" t="s">
        <v>458</v>
      </c>
      <c r="J143" s="180">
        <v>15.51</v>
      </c>
      <c r="K143" s="183">
        <v>3461.06</v>
      </c>
    </row>
    <row r="144" spans="1:11" ht="24">
      <c r="A144" s="175"/>
      <c r="B144" s="176"/>
      <c r="C144" s="177"/>
      <c r="D144" s="175"/>
      <c r="E144" s="178"/>
      <c r="F144" s="178"/>
      <c r="G144" s="178"/>
      <c r="H144" s="179" t="s">
        <v>132</v>
      </c>
      <c r="I144" s="179" t="s">
        <v>459</v>
      </c>
      <c r="J144" s="180">
        <v>15.51</v>
      </c>
      <c r="K144" s="183">
        <v>3461.06</v>
      </c>
    </row>
    <row r="145" spans="1:11" ht="24">
      <c r="A145" s="175"/>
      <c r="B145" s="176"/>
      <c r="C145" s="177"/>
      <c r="D145" s="175"/>
      <c r="E145" s="178"/>
      <c r="F145" s="178"/>
      <c r="G145" s="178"/>
      <c r="H145" s="179" t="s">
        <v>134</v>
      </c>
      <c r="I145" s="179" t="s">
        <v>460</v>
      </c>
      <c r="J145" s="180">
        <v>15.51</v>
      </c>
      <c r="K145" s="183">
        <v>3461.06</v>
      </c>
    </row>
    <row r="146" spans="1:11" ht="24">
      <c r="A146" s="175"/>
      <c r="B146" s="176"/>
      <c r="C146" s="177"/>
      <c r="D146" s="175"/>
      <c r="E146" s="178"/>
      <c r="F146" s="178"/>
      <c r="G146" s="178"/>
      <c r="H146" s="179" t="s">
        <v>136</v>
      </c>
      <c r="I146" s="179" t="s">
        <v>461</v>
      </c>
      <c r="J146" s="180">
        <v>15.51</v>
      </c>
      <c r="K146" s="183">
        <v>3461.06</v>
      </c>
    </row>
    <row r="147" spans="1:11" ht="12.75">
      <c r="A147" s="162" t="s">
        <v>161</v>
      </c>
      <c r="B147" s="163"/>
      <c r="C147" s="163"/>
      <c r="D147" s="163"/>
      <c r="E147" s="164"/>
      <c r="F147" s="166">
        <v>44817</v>
      </c>
      <c r="G147" s="166">
        <v>62743.8</v>
      </c>
      <c r="H147" s="169"/>
      <c r="I147" s="169"/>
      <c r="J147" s="166">
        <v>44817</v>
      </c>
      <c r="K147" s="166">
        <v>62743.8</v>
      </c>
    </row>
    <row r="148" spans="1:11" ht="24">
      <c r="A148" s="170">
        <v>27</v>
      </c>
      <c r="B148" s="171" t="s">
        <v>162</v>
      </c>
      <c r="C148" s="172"/>
      <c r="D148" s="173" t="s">
        <v>26</v>
      </c>
      <c r="E148" s="174">
        <v>1.4</v>
      </c>
      <c r="F148" s="181">
        <v>44817</v>
      </c>
      <c r="G148" s="181">
        <v>62743.8</v>
      </c>
      <c r="H148" s="172"/>
      <c r="I148" s="172"/>
      <c r="J148" s="181">
        <v>44817</v>
      </c>
      <c r="K148" s="181">
        <v>62743.8</v>
      </c>
    </row>
    <row r="149" spans="1:11" ht="24">
      <c r="A149" s="175"/>
      <c r="B149" s="176"/>
      <c r="C149" s="177"/>
      <c r="D149" s="175"/>
      <c r="E149" s="178"/>
      <c r="F149" s="178"/>
      <c r="G149" s="178"/>
      <c r="H149" s="179" t="s">
        <v>115</v>
      </c>
      <c r="I149" s="179" t="s">
        <v>450</v>
      </c>
      <c r="J149" s="183">
        <v>3734.75</v>
      </c>
      <c r="K149" s="183">
        <v>5228.65</v>
      </c>
    </row>
    <row r="150" spans="1:11" ht="24">
      <c r="A150" s="175"/>
      <c r="B150" s="176"/>
      <c r="C150" s="177"/>
      <c r="D150" s="175"/>
      <c r="E150" s="178"/>
      <c r="F150" s="178"/>
      <c r="G150" s="178"/>
      <c r="H150" s="179" t="s">
        <v>87</v>
      </c>
      <c r="I150" s="179" t="s">
        <v>451</v>
      </c>
      <c r="J150" s="183">
        <v>3734.75</v>
      </c>
      <c r="K150" s="183">
        <v>5228.65</v>
      </c>
    </row>
    <row r="151" spans="1:11" ht="24">
      <c r="A151" s="175"/>
      <c r="B151" s="176"/>
      <c r="C151" s="177"/>
      <c r="D151" s="175"/>
      <c r="E151" s="178"/>
      <c r="F151" s="178"/>
      <c r="G151" s="178"/>
      <c r="H151" s="179" t="s">
        <v>118</v>
      </c>
      <c r="I151" s="179" t="s">
        <v>452</v>
      </c>
      <c r="J151" s="183">
        <v>3734.75</v>
      </c>
      <c r="K151" s="183">
        <v>5228.65</v>
      </c>
    </row>
    <row r="152" spans="1:11" ht="24">
      <c r="A152" s="175"/>
      <c r="B152" s="176"/>
      <c r="C152" s="177"/>
      <c r="D152" s="175"/>
      <c r="E152" s="178"/>
      <c r="F152" s="178"/>
      <c r="G152" s="178"/>
      <c r="H152" s="179" t="s">
        <v>120</v>
      </c>
      <c r="I152" s="179" t="s">
        <v>453</v>
      </c>
      <c r="J152" s="183">
        <v>3734.75</v>
      </c>
      <c r="K152" s="183">
        <v>5228.65</v>
      </c>
    </row>
    <row r="153" spans="1:11" ht="24">
      <c r="A153" s="175"/>
      <c r="B153" s="176"/>
      <c r="C153" s="177"/>
      <c r="D153" s="175"/>
      <c r="E153" s="178"/>
      <c r="F153" s="178"/>
      <c r="G153" s="178"/>
      <c r="H153" s="179" t="s">
        <v>122</v>
      </c>
      <c r="I153" s="179" t="s">
        <v>454</v>
      </c>
      <c r="J153" s="183">
        <v>3734.75</v>
      </c>
      <c r="K153" s="183">
        <v>5228.65</v>
      </c>
    </row>
    <row r="154" spans="1:11" ht="24">
      <c r="A154" s="175"/>
      <c r="B154" s="176"/>
      <c r="C154" s="177"/>
      <c r="D154" s="175"/>
      <c r="E154" s="178"/>
      <c r="F154" s="178"/>
      <c r="G154" s="178"/>
      <c r="H154" s="179" t="s">
        <v>124</v>
      </c>
      <c r="I154" s="179" t="s">
        <v>455</v>
      </c>
      <c r="J154" s="183">
        <v>3734.75</v>
      </c>
      <c r="K154" s="183">
        <v>5228.65</v>
      </c>
    </row>
    <row r="155" spans="1:11" ht="24">
      <c r="A155" s="175"/>
      <c r="B155" s="176"/>
      <c r="C155" s="177"/>
      <c r="D155" s="175"/>
      <c r="E155" s="178"/>
      <c r="F155" s="178"/>
      <c r="G155" s="178"/>
      <c r="H155" s="179" t="s">
        <v>126</v>
      </c>
      <c r="I155" s="179" t="s">
        <v>456</v>
      </c>
      <c r="J155" s="183">
        <v>3734.75</v>
      </c>
      <c r="K155" s="183">
        <v>5228.65</v>
      </c>
    </row>
    <row r="156" spans="1:11" ht="24">
      <c r="A156" s="175"/>
      <c r="B156" s="176"/>
      <c r="C156" s="177"/>
      <c r="D156" s="175"/>
      <c r="E156" s="178"/>
      <c r="F156" s="178"/>
      <c r="G156" s="178"/>
      <c r="H156" s="179" t="s">
        <v>128</v>
      </c>
      <c r="I156" s="179" t="s">
        <v>457</v>
      </c>
      <c r="J156" s="183">
        <v>3734.75</v>
      </c>
      <c r="K156" s="183">
        <v>5228.65</v>
      </c>
    </row>
    <row r="157" spans="1:11" ht="24">
      <c r="A157" s="175"/>
      <c r="B157" s="176"/>
      <c r="C157" s="177"/>
      <c r="D157" s="175"/>
      <c r="E157" s="178"/>
      <c r="F157" s="178"/>
      <c r="G157" s="178"/>
      <c r="H157" s="179" t="s">
        <v>130</v>
      </c>
      <c r="I157" s="179" t="s">
        <v>458</v>
      </c>
      <c r="J157" s="183">
        <v>3734.75</v>
      </c>
      <c r="K157" s="183">
        <v>5228.65</v>
      </c>
    </row>
    <row r="158" spans="1:11" ht="24">
      <c r="A158" s="175"/>
      <c r="B158" s="176"/>
      <c r="C158" s="177"/>
      <c r="D158" s="175"/>
      <c r="E158" s="178"/>
      <c r="F158" s="178"/>
      <c r="G158" s="178"/>
      <c r="H158" s="179" t="s">
        <v>132</v>
      </c>
      <c r="I158" s="179" t="s">
        <v>459</v>
      </c>
      <c r="J158" s="183">
        <v>3734.75</v>
      </c>
      <c r="K158" s="183">
        <v>5228.65</v>
      </c>
    </row>
    <row r="159" spans="1:11" ht="24">
      <c r="A159" s="175"/>
      <c r="B159" s="176"/>
      <c r="C159" s="177"/>
      <c r="D159" s="175"/>
      <c r="E159" s="178"/>
      <c r="F159" s="178"/>
      <c r="G159" s="178"/>
      <c r="H159" s="179" t="s">
        <v>134</v>
      </c>
      <c r="I159" s="179" t="s">
        <v>460</v>
      </c>
      <c r="J159" s="183">
        <v>3734.75</v>
      </c>
      <c r="K159" s="183">
        <v>5228.65</v>
      </c>
    </row>
    <row r="160" spans="1:11" ht="24">
      <c r="A160" s="175"/>
      <c r="B160" s="176"/>
      <c r="C160" s="177"/>
      <c r="D160" s="175"/>
      <c r="E160" s="178"/>
      <c r="F160" s="178"/>
      <c r="G160" s="178"/>
      <c r="H160" s="179" t="s">
        <v>136</v>
      </c>
      <c r="I160" s="179" t="s">
        <v>461</v>
      </c>
      <c r="J160" s="183">
        <v>3734.75</v>
      </c>
      <c r="K160" s="183">
        <v>5228.65</v>
      </c>
    </row>
    <row r="161" spans="1:11" ht="12.75">
      <c r="A161" s="185" t="s">
        <v>165</v>
      </c>
      <c r="B161" s="185"/>
      <c r="C161" s="186" t="s">
        <v>166</v>
      </c>
      <c r="D161" s="186" t="s">
        <v>166</v>
      </c>
      <c r="E161" s="186" t="s">
        <v>166</v>
      </c>
      <c r="F161" s="187"/>
      <c r="G161" s="187">
        <v>644341.31</v>
      </c>
      <c r="H161" s="186" t="s">
        <v>166</v>
      </c>
      <c r="I161" s="186" t="s">
        <v>166</v>
      </c>
      <c r="J161" s="187"/>
      <c r="K161" s="187">
        <v>572071.95</v>
      </c>
    </row>
    <row r="162" spans="1:11" ht="12.75">
      <c r="A162" s="188"/>
      <c r="B162" s="189" t="s">
        <v>470</v>
      </c>
      <c r="C162" s="190"/>
      <c r="D162" s="190"/>
      <c r="E162" s="190"/>
      <c r="F162" s="191"/>
      <c r="G162" s="191"/>
      <c r="H162" s="190"/>
      <c r="I162" s="190"/>
      <c r="J162" s="191"/>
      <c r="K162" s="191">
        <f>ROUND(164745.52/12*6,2)</f>
        <v>82372.76</v>
      </c>
    </row>
    <row r="163" spans="1:11" ht="12.75">
      <c r="A163" s="188"/>
      <c r="B163" s="188" t="s">
        <v>468</v>
      </c>
      <c r="C163" s="190"/>
      <c r="D163" s="190"/>
      <c r="E163" s="190"/>
      <c r="F163" s="191"/>
      <c r="G163" s="191"/>
      <c r="H163" s="190"/>
      <c r="I163" s="190"/>
      <c r="J163" s="191"/>
      <c r="K163" s="191">
        <f>K161+K162</f>
        <v>654444.71</v>
      </c>
    </row>
    <row r="165" spans="3:11" ht="15">
      <c r="C165" s="268" t="s">
        <v>469</v>
      </c>
      <c r="D165" s="269"/>
      <c r="E165" s="269"/>
      <c r="F165" s="270"/>
      <c r="G165" s="34">
        <f>G166+G167</f>
        <v>645708.11</v>
      </c>
      <c r="K165" s="35"/>
    </row>
    <row r="166" spans="3:7" ht="14.25">
      <c r="C166" s="289" t="s">
        <v>404</v>
      </c>
      <c r="D166" s="272"/>
      <c r="E166" s="272"/>
      <c r="F166" s="273"/>
      <c r="G166" s="73">
        <v>449341.32</v>
      </c>
    </row>
    <row r="167" spans="3:11" ht="14.25">
      <c r="C167" s="289" t="s">
        <v>405</v>
      </c>
      <c r="D167" s="272"/>
      <c r="E167" s="272"/>
      <c r="F167" s="273"/>
      <c r="G167" s="73">
        <f>80234.55+40338.79+25940+1274.11+22949.47+15647.27+9982.6</f>
        <v>196366.78999999998</v>
      </c>
      <c r="K167" s="37"/>
    </row>
    <row r="168" spans="3:10" ht="15">
      <c r="C168" s="271" t="s">
        <v>167</v>
      </c>
      <c r="D168" s="272"/>
      <c r="E168" s="272"/>
      <c r="F168" s="273"/>
      <c r="G168" s="34">
        <f>G169+G170</f>
        <v>634871.8200000001</v>
      </c>
      <c r="H168" s="36"/>
      <c r="J168" s="39"/>
    </row>
    <row r="169" spans="3:11" ht="14.25">
      <c r="C169" s="289" t="s">
        <v>406</v>
      </c>
      <c r="D169" s="272"/>
      <c r="E169" s="272"/>
      <c r="F169" s="273"/>
      <c r="G169" s="73">
        <v>439041.49</v>
      </c>
      <c r="J169" s="39"/>
      <c r="K169" s="37"/>
    </row>
    <row r="170" spans="3:10" ht="14.25">
      <c r="C170" s="289" t="s">
        <v>407</v>
      </c>
      <c r="D170" s="272"/>
      <c r="E170" s="272"/>
      <c r="F170" s="273"/>
      <c r="G170" s="73">
        <f>68690.51+45053.34+28517.37+25631.66+17056.07+10881.38</f>
        <v>195830.33000000002</v>
      </c>
      <c r="J170" s="39"/>
    </row>
    <row r="171" spans="3:11" ht="15">
      <c r="C171" s="274" t="s">
        <v>408</v>
      </c>
      <c r="D171" s="275"/>
      <c r="E171" s="275"/>
      <c r="F171" s="276"/>
      <c r="G171" s="34">
        <f>G168-G165</f>
        <v>-10836.28999999992</v>
      </c>
      <c r="J171" s="39"/>
      <c r="K171" s="37"/>
    </row>
    <row r="172" spans="3:7" ht="14.25">
      <c r="C172" s="289" t="s">
        <v>409</v>
      </c>
      <c r="D172" s="272"/>
      <c r="E172" s="272"/>
      <c r="F172" s="273"/>
      <c r="G172" s="73">
        <f>G169-G166</f>
        <v>-10299.830000000016</v>
      </c>
    </row>
    <row r="173" spans="3:7" ht="14.25">
      <c r="C173" s="289" t="s">
        <v>410</v>
      </c>
      <c r="D173" s="272"/>
      <c r="E173" s="272"/>
      <c r="F173" s="273"/>
      <c r="G173" s="73">
        <f>G170-G167</f>
        <v>-536.4599999999627</v>
      </c>
    </row>
    <row r="174" spans="3:7" ht="15">
      <c r="C174" s="260" t="s">
        <v>177</v>
      </c>
      <c r="D174" s="261"/>
      <c r="E174" s="261"/>
      <c r="F174" s="262"/>
      <c r="G174" s="38">
        <f>K163</f>
        <v>654444.71</v>
      </c>
    </row>
    <row r="175" spans="3:7" ht="15">
      <c r="C175" s="260" t="s">
        <v>250</v>
      </c>
      <c r="D175" s="263"/>
      <c r="E175" s="263"/>
      <c r="F175" s="264"/>
      <c r="G175" s="38">
        <f>G168-G174</f>
        <v>-19572.889999999898</v>
      </c>
    </row>
    <row r="177" spans="3:7" ht="12.75">
      <c r="C177" s="265" t="s">
        <v>169</v>
      </c>
      <c r="D177" s="266"/>
      <c r="E177" s="266"/>
      <c r="F177" s="266"/>
      <c r="G177" s="40">
        <v>-21081.75</v>
      </c>
    </row>
    <row r="178" spans="3:7" ht="12.75">
      <c r="C178" s="41"/>
      <c r="D178" s="41"/>
      <c r="E178" s="41"/>
      <c r="F178" s="41"/>
      <c r="G178" s="41"/>
    </row>
    <row r="179" spans="3:7" ht="12.75">
      <c r="C179" s="265" t="s">
        <v>170</v>
      </c>
      <c r="D179" s="266"/>
      <c r="E179" s="266"/>
      <c r="F179" s="266"/>
      <c r="G179" s="40">
        <f>G175+G177</f>
        <v>-40654.6399999999</v>
      </c>
    </row>
    <row r="181" spans="3:6" ht="12.75">
      <c r="C181" t="s">
        <v>171</v>
      </c>
      <c r="F181" t="s">
        <v>172</v>
      </c>
    </row>
    <row r="182" spans="3:6" ht="12.75">
      <c r="C182" t="s">
        <v>173</v>
      </c>
      <c r="F182" t="s">
        <v>174</v>
      </c>
    </row>
  </sheetData>
  <mergeCells count="18">
    <mergeCell ref="A8:A9"/>
    <mergeCell ref="B8:B9"/>
    <mergeCell ref="C8:C9"/>
    <mergeCell ref="D8:D9"/>
    <mergeCell ref="A82:F82"/>
    <mergeCell ref="C165:F165"/>
    <mergeCell ref="C166:F166"/>
    <mergeCell ref="C167:F167"/>
    <mergeCell ref="C168:F168"/>
    <mergeCell ref="C169:F169"/>
    <mergeCell ref="C170:F170"/>
    <mergeCell ref="C171:F171"/>
    <mergeCell ref="C177:F177"/>
    <mergeCell ref="C179:F179"/>
    <mergeCell ref="C172:F172"/>
    <mergeCell ref="C173:F173"/>
    <mergeCell ref="C174:F174"/>
    <mergeCell ref="C175:F175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4"/>
  <sheetViews>
    <sheetView workbookViewId="0" topLeftCell="A165">
      <selection activeCell="C172" sqref="C172:G184"/>
    </sheetView>
  </sheetViews>
  <sheetFormatPr defaultColWidth="9.00390625" defaultRowHeight="12.75"/>
  <cols>
    <col min="2" max="2" width="27.625" style="0" customWidth="1"/>
    <col min="7" max="7" width="12.00390625" style="0" customWidth="1"/>
    <col min="11" max="11" width="10.875" style="0" customWidth="1"/>
  </cols>
  <sheetData>
    <row r="1" spans="1:11" ht="12.75">
      <c r="A1" s="4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4" t="s">
        <v>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2.75">
      <c r="A4" s="4" t="s">
        <v>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12.75">
      <c r="A5" s="4" t="s">
        <v>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2.75">
      <c r="A6" s="4" t="s">
        <v>471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2.7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1" ht="12.75">
      <c r="A8" s="195" t="s">
        <v>5</v>
      </c>
      <c r="B8" s="195" t="s">
        <v>6</v>
      </c>
      <c r="C8" s="196" t="s">
        <v>7</v>
      </c>
      <c r="D8" s="195" t="s">
        <v>8</v>
      </c>
      <c r="E8" s="2" t="s">
        <v>9</v>
      </c>
      <c r="F8" s="3"/>
      <c r="G8" s="198"/>
      <c r="H8" s="2" t="s">
        <v>10</v>
      </c>
      <c r="I8" s="3"/>
      <c r="J8" s="3"/>
      <c r="K8" s="198"/>
    </row>
    <row r="9" spans="1:11" ht="22.5">
      <c r="A9" s="195"/>
      <c r="B9" s="195"/>
      <c r="C9" s="196"/>
      <c r="D9" s="195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199">
        <v>1</v>
      </c>
      <c r="B10" s="199">
        <v>2</v>
      </c>
      <c r="C10" s="199">
        <v>3</v>
      </c>
      <c r="D10" s="199">
        <v>4</v>
      </c>
      <c r="E10" s="199">
        <v>5</v>
      </c>
      <c r="F10" s="199">
        <v>6</v>
      </c>
      <c r="G10" s="199">
        <v>7</v>
      </c>
      <c r="H10" s="199">
        <v>8</v>
      </c>
      <c r="I10" s="199">
        <v>9</v>
      </c>
      <c r="J10" s="199">
        <v>11</v>
      </c>
      <c r="K10" s="199">
        <v>12</v>
      </c>
    </row>
    <row r="11" spans="1:11" ht="12.75">
      <c r="A11" s="200" t="s">
        <v>16</v>
      </c>
      <c r="B11" s="201"/>
      <c r="C11" s="201"/>
      <c r="D11" s="201"/>
      <c r="E11" s="202"/>
      <c r="F11" s="203"/>
      <c r="G11" s="204">
        <v>172945.61</v>
      </c>
      <c r="H11" s="205"/>
      <c r="I11" s="205"/>
      <c r="J11" s="203">
        <v>334</v>
      </c>
      <c r="K11" s="204">
        <v>173022.34</v>
      </c>
    </row>
    <row r="12" spans="1:11" ht="24">
      <c r="A12" s="206">
        <v>1</v>
      </c>
      <c r="B12" s="207" t="s">
        <v>192</v>
      </c>
      <c r="C12" s="208" t="s">
        <v>40</v>
      </c>
      <c r="D12" s="209" t="s">
        <v>29</v>
      </c>
      <c r="E12" s="210">
        <v>109.99</v>
      </c>
      <c r="F12" s="210">
        <v>4</v>
      </c>
      <c r="G12" s="210">
        <v>439.96</v>
      </c>
      <c r="H12" s="208"/>
      <c r="I12" s="208"/>
      <c r="J12" s="211"/>
      <c r="K12" s="211"/>
    </row>
    <row r="13" spans="1:11" ht="24">
      <c r="A13" s="206">
        <v>2</v>
      </c>
      <c r="B13" s="207" t="s">
        <v>472</v>
      </c>
      <c r="C13" s="212">
        <v>56</v>
      </c>
      <c r="D13" s="209" t="s">
        <v>24</v>
      </c>
      <c r="E13" s="210">
        <v>27.5</v>
      </c>
      <c r="F13" s="210">
        <v>10.7</v>
      </c>
      <c r="G13" s="210">
        <v>294.25</v>
      </c>
      <c r="H13" s="208"/>
      <c r="I13" s="208"/>
      <c r="J13" s="211"/>
      <c r="K13" s="211"/>
    </row>
    <row r="14" spans="1:11" ht="36">
      <c r="A14" s="206">
        <v>3</v>
      </c>
      <c r="B14" s="207" t="s">
        <v>473</v>
      </c>
      <c r="C14" s="212">
        <v>49</v>
      </c>
      <c r="D14" s="209" t="s">
        <v>26</v>
      </c>
      <c r="E14" s="210">
        <v>868.64</v>
      </c>
      <c r="F14" s="210">
        <v>9</v>
      </c>
      <c r="G14" s="213">
        <v>7817.76</v>
      </c>
      <c r="H14" s="208"/>
      <c r="I14" s="208"/>
      <c r="J14" s="210">
        <v>9</v>
      </c>
      <c r="K14" s="213">
        <v>7817.76</v>
      </c>
    </row>
    <row r="15" spans="1:11" ht="24">
      <c r="A15" s="214"/>
      <c r="B15" s="215"/>
      <c r="C15" s="216"/>
      <c r="D15" s="214"/>
      <c r="E15" s="217"/>
      <c r="F15" s="217"/>
      <c r="G15" s="217"/>
      <c r="H15" s="218" t="s">
        <v>427</v>
      </c>
      <c r="I15" s="218" t="s">
        <v>474</v>
      </c>
      <c r="J15" s="219">
        <v>9</v>
      </c>
      <c r="K15" s="220">
        <v>7817.76</v>
      </c>
    </row>
    <row r="16" spans="1:11" ht="36">
      <c r="A16" s="206">
        <v>4</v>
      </c>
      <c r="B16" s="207" t="s">
        <v>426</v>
      </c>
      <c r="C16" s="212">
        <v>15</v>
      </c>
      <c r="D16" s="209" t="s">
        <v>26</v>
      </c>
      <c r="E16" s="210">
        <v>643</v>
      </c>
      <c r="F16" s="210">
        <v>170</v>
      </c>
      <c r="G16" s="213">
        <v>109310</v>
      </c>
      <c r="H16" s="208"/>
      <c r="I16" s="208"/>
      <c r="J16" s="210">
        <v>170</v>
      </c>
      <c r="K16" s="213">
        <v>109310</v>
      </c>
    </row>
    <row r="17" spans="1:11" ht="24">
      <c r="A17" s="214"/>
      <c r="B17" s="215"/>
      <c r="C17" s="216"/>
      <c r="D17" s="214"/>
      <c r="E17" s="217"/>
      <c r="F17" s="217"/>
      <c r="G17" s="217"/>
      <c r="H17" s="218" t="s">
        <v>427</v>
      </c>
      <c r="I17" s="218" t="s">
        <v>474</v>
      </c>
      <c r="J17" s="219">
        <v>170</v>
      </c>
      <c r="K17" s="220">
        <v>109310</v>
      </c>
    </row>
    <row r="18" spans="1:11" ht="36">
      <c r="A18" s="206">
        <v>5</v>
      </c>
      <c r="B18" s="207" t="s">
        <v>475</v>
      </c>
      <c r="C18" s="212">
        <v>1</v>
      </c>
      <c r="D18" s="209" t="s">
        <v>476</v>
      </c>
      <c r="E18" s="210">
        <v>334.93</v>
      </c>
      <c r="F18" s="210">
        <v>48</v>
      </c>
      <c r="G18" s="213">
        <v>16076.64</v>
      </c>
      <c r="H18" s="208"/>
      <c r="I18" s="208"/>
      <c r="J18" s="210">
        <v>48</v>
      </c>
      <c r="K18" s="213">
        <v>16076.64</v>
      </c>
    </row>
    <row r="19" spans="1:11" ht="24">
      <c r="A19" s="214"/>
      <c r="B19" s="215"/>
      <c r="C19" s="216"/>
      <c r="D19" s="214"/>
      <c r="E19" s="217"/>
      <c r="F19" s="217"/>
      <c r="G19" s="217"/>
      <c r="H19" s="218" t="s">
        <v>427</v>
      </c>
      <c r="I19" s="218" t="s">
        <v>474</v>
      </c>
      <c r="J19" s="219">
        <v>48</v>
      </c>
      <c r="K19" s="220">
        <v>16076.64</v>
      </c>
    </row>
    <row r="20" spans="1:11" ht="24">
      <c r="A20" s="206">
        <v>6</v>
      </c>
      <c r="B20" s="207" t="s">
        <v>196</v>
      </c>
      <c r="C20" s="212">
        <v>3</v>
      </c>
      <c r="D20" s="209" t="s">
        <v>197</v>
      </c>
      <c r="E20" s="210">
        <v>390.07</v>
      </c>
      <c r="F20" s="210">
        <v>100</v>
      </c>
      <c r="G20" s="213">
        <v>39007</v>
      </c>
      <c r="H20" s="208"/>
      <c r="I20" s="208"/>
      <c r="J20" s="210">
        <v>100</v>
      </c>
      <c r="K20" s="213">
        <v>39007</v>
      </c>
    </row>
    <row r="21" spans="1:11" ht="24">
      <c r="A21" s="214"/>
      <c r="B21" s="215"/>
      <c r="C21" s="216"/>
      <c r="D21" s="214"/>
      <c r="E21" s="217"/>
      <c r="F21" s="217"/>
      <c r="G21" s="217"/>
      <c r="H21" s="218" t="s">
        <v>477</v>
      </c>
      <c r="I21" s="218" t="s">
        <v>478</v>
      </c>
      <c r="J21" s="219">
        <v>100</v>
      </c>
      <c r="K21" s="220">
        <v>39007</v>
      </c>
    </row>
    <row r="22" spans="1:11" ht="12.75">
      <c r="A22" s="206">
        <v>7</v>
      </c>
      <c r="B22" s="207" t="s">
        <v>54</v>
      </c>
      <c r="C22" s="212">
        <v>20</v>
      </c>
      <c r="D22" s="209" t="s">
        <v>20</v>
      </c>
      <c r="E22" s="211"/>
      <c r="F22" s="211"/>
      <c r="G22" s="211"/>
      <c r="H22" s="208"/>
      <c r="I22" s="208"/>
      <c r="J22" s="210">
        <v>1</v>
      </c>
      <c r="K22" s="210">
        <v>151</v>
      </c>
    </row>
    <row r="23" spans="1:11" ht="24">
      <c r="A23" s="214"/>
      <c r="B23" s="215"/>
      <c r="C23" s="216"/>
      <c r="D23" s="214"/>
      <c r="E23" s="217"/>
      <c r="F23" s="217"/>
      <c r="G23" s="217"/>
      <c r="H23" s="218" t="s">
        <v>479</v>
      </c>
      <c r="I23" s="218" t="s">
        <v>480</v>
      </c>
      <c r="J23" s="219">
        <v>1</v>
      </c>
      <c r="K23" s="219">
        <v>151</v>
      </c>
    </row>
    <row r="24" spans="1:11" ht="36">
      <c r="A24" s="206">
        <v>8</v>
      </c>
      <c r="B24" s="207" t="s">
        <v>304</v>
      </c>
      <c r="C24" s="208" t="s">
        <v>40</v>
      </c>
      <c r="D24" s="209" t="s">
        <v>29</v>
      </c>
      <c r="E24" s="211"/>
      <c r="F24" s="211"/>
      <c r="G24" s="211"/>
      <c r="H24" s="208"/>
      <c r="I24" s="208"/>
      <c r="J24" s="210">
        <v>4</v>
      </c>
      <c r="K24" s="210">
        <v>439.96</v>
      </c>
    </row>
    <row r="25" spans="1:11" ht="24">
      <c r="A25" s="214"/>
      <c r="B25" s="215"/>
      <c r="C25" s="216"/>
      <c r="D25" s="214"/>
      <c r="E25" s="217"/>
      <c r="F25" s="217"/>
      <c r="G25" s="217"/>
      <c r="H25" s="218" t="s">
        <v>132</v>
      </c>
      <c r="I25" s="218" t="s">
        <v>481</v>
      </c>
      <c r="J25" s="219">
        <v>4</v>
      </c>
      <c r="K25" s="219">
        <v>439.96</v>
      </c>
    </row>
    <row r="26" spans="1:11" ht="24">
      <c r="A26" s="206">
        <v>9</v>
      </c>
      <c r="B26" s="207" t="s">
        <v>70</v>
      </c>
      <c r="C26" s="208" t="s">
        <v>40</v>
      </c>
      <c r="D26" s="209" t="s">
        <v>29</v>
      </c>
      <c r="E26" s="211"/>
      <c r="F26" s="211"/>
      <c r="G26" s="211"/>
      <c r="H26" s="208"/>
      <c r="I26" s="208"/>
      <c r="J26" s="210">
        <v>2</v>
      </c>
      <c r="K26" s="210">
        <v>219.98</v>
      </c>
    </row>
    <row r="27" spans="1:11" ht="24">
      <c r="A27" s="214"/>
      <c r="B27" s="215"/>
      <c r="C27" s="216"/>
      <c r="D27" s="214"/>
      <c r="E27" s="217"/>
      <c r="F27" s="217"/>
      <c r="G27" s="217"/>
      <c r="H27" s="218" t="s">
        <v>482</v>
      </c>
      <c r="I27" s="218" t="s">
        <v>483</v>
      </c>
      <c r="J27" s="219">
        <v>2</v>
      </c>
      <c r="K27" s="219">
        <v>219.98</v>
      </c>
    </row>
    <row r="28" spans="1:11" ht="12.75">
      <c r="A28" s="200" t="s">
        <v>81</v>
      </c>
      <c r="B28" s="201"/>
      <c r="C28" s="201"/>
      <c r="D28" s="201"/>
      <c r="E28" s="202"/>
      <c r="F28" s="204"/>
      <c r="G28" s="204">
        <v>128728.46</v>
      </c>
      <c r="H28" s="205"/>
      <c r="I28" s="205"/>
      <c r="J28" s="204"/>
      <c r="K28" s="204">
        <v>155624.8</v>
      </c>
    </row>
    <row r="29" spans="1:11" ht="24">
      <c r="A29" s="206">
        <v>10</v>
      </c>
      <c r="B29" s="207" t="s">
        <v>82</v>
      </c>
      <c r="C29" s="212">
        <v>75</v>
      </c>
      <c r="D29" s="209" t="s">
        <v>24</v>
      </c>
      <c r="E29" s="210">
        <v>5.16</v>
      </c>
      <c r="F29" s="210">
        <v>464</v>
      </c>
      <c r="G29" s="213">
        <v>2394.24</v>
      </c>
      <c r="H29" s="208"/>
      <c r="I29" s="208"/>
      <c r="J29" s="210">
        <v>464</v>
      </c>
      <c r="K29" s="213">
        <v>2394.24</v>
      </c>
    </row>
    <row r="30" spans="1:11" ht="24">
      <c r="A30" s="214"/>
      <c r="B30" s="215"/>
      <c r="C30" s="216"/>
      <c r="D30" s="214"/>
      <c r="E30" s="217"/>
      <c r="F30" s="217"/>
      <c r="G30" s="217"/>
      <c r="H30" s="218" t="s">
        <v>484</v>
      </c>
      <c r="I30" s="218" t="s">
        <v>485</v>
      </c>
      <c r="J30" s="219">
        <v>464</v>
      </c>
      <c r="K30" s="220">
        <v>2394.24</v>
      </c>
    </row>
    <row r="31" spans="1:11" ht="12.75">
      <c r="A31" s="206">
        <v>11</v>
      </c>
      <c r="B31" s="207" t="s">
        <v>84</v>
      </c>
      <c r="C31" s="212">
        <v>16</v>
      </c>
      <c r="D31" s="209" t="s">
        <v>24</v>
      </c>
      <c r="E31" s="210">
        <v>28.7</v>
      </c>
      <c r="F31" s="210">
        <v>250</v>
      </c>
      <c r="G31" s="213">
        <v>7175</v>
      </c>
      <c r="H31" s="208"/>
      <c r="I31" s="208"/>
      <c r="J31" s="210">
        <v>240</v>
      </c>
      <c r="K31" s="213">
        <v>6888</v>
      </c>
    </row>
    <row r="32" spans="1:11" ht="24">
      <c r="A32" s="214"/>
      <c r="B32" s="215"/>
      <c r="C32" s="216"/>
      <c r="D32" s="214"/>
      <c r="E32" s="217"/>
      <c r="F32" s="217"/>
      <c r="G32" s="217"/>
      <c r="H32" s="218" t="s">
        <v>486</v>
      </c>
      <c r="I32" s="218" t="s">
        <v>487</v>
      </c>
      <c r="J32" s="219">
        <v>15</v>
      </c>
      <c r="K32" s="219">
        <v>430.5</v>
      </c>
    </row>
    <row r="33" spans="1:11" ht="24">
      <c r="A33" s="214"/>
      <c r="B33" s="215"/>
      <c r="C33" s="216"/>
      <c r="D33" s="214"/>
      <c r="E33" s="217"/>
      <c r="F33" s="217"/>
      <c r="G33" s="217"/>
      <c r="H33" s="218" t="s">
        <v>488</v>
      </c>
      <c r="I33" s="218" t="s">
        <v>489</v>
      </c>
      <c r="J33" s="219">
        <v>15</v>
      </c>
      <c r="K33" s="219">
        <v>430.5</v>
      </c>
    </row>
    <row r="34" spans="1:11" ht="24">
      <c r="A34" s="214"/>
      <c r="B34" s="215"/>
      <c r="C34" s="216"/>
      <c r="D34" s="214"/>
      <c r="E34" s="217"/>
      <c r="F34" s="217"/>
      <c r="G34" s="217"/>
      <c r="H34" s="218" t="s">
        <v>118</v>
      </c>
      <c r="I34" s="218" t="s">
        <v>489</v>
      </c>
      <c r="J34" s="219">
        <v>15</v>
      </c>
      <c r="K34" s="219">
        <v>430.5</v>
      </c>
    </row>
    <row r="35" spans="1:11" ht="24">
      <c r="A35" s="214"/>
      <c r="B35" s="215"/>
      <c r="C35" s="216"/>
      <c r="D35" s="214"/>
      <c r="E35" s="217"/>
      <c r="F35" s="217"/>
      <c r="G35" s="217"/>
      <c r="H35" s="218" t="s">
        <v>371</v>
      </c>
      <c r="I35" s="218" t="s">
        <v>490</v>
      </c>
      <c r="J35" s="219">
        <v>15</v>
      </c>
      <c r="K35" s="219">
        <v>430.5</v>
      </c>
    </row>
    <row r="36" spans="1:11" ht="24">
      <c r="A36" s="214"/>
      <c r="B36" s="215"/>
      <c r="C36" s="216"/>
      <c r="D36" s="214"/>
      <c r="E36" s="217"/>
      <c r="F36" s="217"/>
      <c r="G36" s="217"/>
      <c r="H36" s="218" t="s">
        <v>491</v>
      </c>
      <c r="I36" s="218" t="s">
        <v>490</v>
      </c>
      <c r="J36" s="219">
        <v>15</v>
      </c>
      <c r="K36" s="219">
        <v>430.5</v>
      </c>
    </row>
    <row r="37" spans="1:11" ht="24">
      <c r="A37" s="214"/>
      <c r="B37" s="215"/>
      <c r="C37" s="216"/>
      <c r="D37" s="214"/>
      <c r="E37" s="217"/>
      <c r="F37" s="217"/>
      <c r="G37" s="217"/>
      <c r="H37" s="218" t="s">
        <v>222</v>
      </c>
      <c r="I37" s="218" t="s">
        <v>490</v>
      </c>
      <c r="J37" s="219">
        <v>15</v>
      </c>
      <c r="K37" s="219">
        <v>430.5</v>
      </c>
    </row>
    <row r="38" spans="1:11" ht="24">
      <c r="A38" s="214"/>
      <c r="B38" s="215"/>
      <c r="C38" s="216"/>
      <c r="D38" s="214"/>
      <c r="E38" s="217"/>
      <c r="F38" s="217"/>
      <c r="G38" s="217"/>
      <c r="H38" s="218" t="s">
        <v>289</v>
      </c>
      <c r="I38" s="218" t="s">
        <v>490</v>
      </c>
      <c r="J38" s="219">
        <v>15</v>
      </c>
      <c r="K38" s="219">
        <v>430.5</v>
      </c>
    </row>
    <row r="39" spans="1:11" ht="24">
      <c r="A39" s="214"/>
      <c r="B39" s="215"/>
      <c r="C39" s="216"/>
      <c r="D39" s="214"/>
      <c r="E39" s="217"/>
      <c r="F39" s="217"/>
      <c r="G39" s="217"/>
      <c r="H39" s="218" t="s">
        <v>96</v>
      </c>
      <c r="I39" s="218" t="s">
        <v>492</v>
      </c>
      <c r="J39" s="219">
        <v>3</v>
      </c>
      <c r="K39" s="219">
        <v>86.1</v>
      </c>
    </row>
    <row r="40" spans="1:11" ht="24">
      <c r="A40" s="214"/>
      <c r="B40" s="215"/>
      <c r="C40" s="216"/>
      <c r="D40" s="214"/>
      <c r="E40" s="217"/>
      <c r="F40" s="217"/>
      <c r="G40" s="217"/>
      <c r="H40" s="218" t="s">
        <v>493</v>
      </c>
      <c r="I40" s="218" t="s">
        <v>492</v>
      </c>
      <c r="J40" s="219">
        <v>3</v>
      </c>
      <c r="K40" s="219">
        <v>86.1</v>
      </c>
    </row>
    <row r="41" spans="1:11" ht="24">
      <c r="A41" s="214"/>
      <c r="B41" s="215"/>
      <c r="C41" s="216"/>
      <c r="D41" s="214"/>
      <c r="E41" s="217"/>
      <c r="F41" s="217"/>
      <c r="G41" s="217"/>
      <c r="H41" s="218" t="s">
        <v>494</v>
      </c>
      <c r="I41" s="218" t="s">
        <v>492</v>
      </c>
      <c r="J41" s="219">
        <v>3</v>
      </c>
      <c r="K41" s="219">
        <v>86.1</v>
      </c>
    </row>
    <row r="42" spans="1:11" ht="24">
      <c r="A42" s="214"/>
      <c r="B42" s="215"/>
      <c r="C42" s="216"/>
      <c r="D42" s="214"/>
      <c r="E42" s="217"/>
      <c r="F42" s="217"/>
      <c r="G42" s="217"/>
      <c r="H42" s="218" t="s">
        <v>71</v>
      </c>
      <c r="I42" s="218" t="s">
        <v>495</v>
      </c>
      <c r="J42" s="219">
        <v>9</v>
      </c>
      <c r="K42" s="219">
        <v>258.3</v>
      </c>
    </row>
    <row r="43" spans="1:11" ht="24">
      <c r="A43" s="214"/>
      <c r="B43" s="215"/>
      <c r="C43" s="216"/>
      <c r="D43" s="214"/>
      <c r="E43" s="217"/>
      <c r="F43" s="217"/>
      <c r="G43" s="217"/>
      <c r="H43" s="218" t="s">
        <v>496</v>
      </c>
      <c r="I43" s="218" t="s">
        <v>495</v>
      </c>
      <c r="J43" s="219">
        <v>20</v>
      </c>
      <c r="K43" s="219">
        <v>574</v>
      </c>
    </row>
    <row r="44" spans="1:11" ht="24">
      <c r="A44" s="214"/>
      <c r="B44" s="215"/>
      <c r="C44" s="216"/>
      <c r="D44" s="214"/>
      <c r="E44" s="217"/>
      <c r="F44" s="217"/>
      <c r="G44" s="217"/>
      <c r="H44" s="218" t="s">
        <v>497</v>
      </c>
      <c r="I44" s="218" t="s">
        <v>478</v>
      </c>
      <c r="J44" s="219">
        <v>20</v>
      </c>
      <c r="K44" s="219">
        <v>574</v>
      </c>
    </row>
    <row r="45" spans="1:11" ht="24">
      <c r="A45" s="214"/>
      <c r="B45" s="215"/>
      <c r="C45" s="216"/>
      <c r="D45" s="214"/>
      <c r="E45" s="217"/>
      <c r="F45" s="217"/>
      <c r="G45" s="217"/>
      <c r="H45" s="218" t="s">
        <v>498</v>
      </c>
      <c r="I45" s="218" t="s">
        <v>478</v>
      </c>
      <c r="J45" s="219">
        <v>20</v>
      </c>
      <c r="K45" s="219">
        <v>574</v>
      </c>
    </row>
    <row r="46" spans="1:11" ht="24">
      <c r="A46" s="214"/>
      <c r="B46" s="215"/>
      <c r="C46" s="216"/>
      <c r="D46" s="214"/>
      <c r="E46" s="217"/>
      <c r="F46" s="217"/>
      <c r="G46" s="217"/>
      <c r="H46" s="218" t="s">
        <v>446</v>
      </c>
      <c r="I46" s="218" t="s">
        <v>485</v>
      </c>
      <c r="J46" s="219">
        <v>15</v>
      </c>
      <c r="K46" s="219">
        <v>430.5</v>
      </c>
    </row>
    <row r="47" spans="1:11" ht="24">
      <c r="A47" s="214"/>
      <c r="B47" s="215"/>
      <c r="C47" s="216"/>
      <c r="D47" s="214"/>
      <c r="E47" s="217"/>
      <c r="F47" s="217"/>
      <c r="G47" s="217"/>
      <c r="H47" s="218" t="s">
        <v>499</v>
      </c>
      <c r="I47" s="218" t="s">
        <v>481</v>
      </c>
      <c r="J47" s="219">
        <v>9</v>
      </c>
      <c r="K47" s="219">
        <v>258.3</v>
      </c>
    </row>
    <row r="48" spans="1:11" ht="24">
      <c r="A48" s="214"/>
      <c r="B48" s="215"/>
      <c r="C48" s="216"/>
      <c r="D48" s="214"/>
      <c r="E48" s="217"/>
      <c r="F48" s="217"/>
      <c r="G48" s="217"/>
      <c r="H48" s="218" t="s">
        <v>500</v>
      </c>
      <c r="I48" s="218" t="s">
        <v>480</v>
      </c>
      <c r="J48" s="219">
        <v>15</v>
      </c>
      <c r="K48" s="219">
        <v>430.5</v>
      </c>
    </row>
    <row r="49" spans="1:11" ht="24">
      <c r="A49" s="214"/>
      <c r="B49" s="215"/>
      <c r="C49" s="216"/>
      <c r="D49" s="214"/>
      <c r="E49" s="217"/>
      <c r="F49" s="217"/>
      <c r="G49" s="217"/>
      <c r="H49" s="218" t="s">
        <v>501</v>
      </c>
      <c r="I49" s="218" t="s">
        <v>483</v>
      </c>
      <c r="J49" s="219">
        <v>9</v>
      </c>
      <c r="K49" s="219">
        <v>258.3</v>
      </c>
    </row>
    <row r="50" spans="1:11" ht="24">
      <c r="A50" s="214"/>
      <c r="B50" s="215"/>
      <c r="C50" s="216"/>
      <c r="D50" s="214"/>
      <c r="E50" s="217"/>
      <c r="F50" s="217"/>
      <c r="G50" s="217"/>
      <c r="H50" s="218" t="s">
        <v>502</v>
      </c>
      <c r="I50" s="218" t="s">
        <v>483</v>
      </c>
      <c r="J50" s="219">
        <v>9</v>
      </c>
      <c r="K50" s="219">
        <v>258.3</v>
      </c>
    </row>
    <row r="51" spans="1:11" ht="24">
      <c r="A51" s="206">
        <v>12</v>
      </c>
      <c r="B51" s="207" t="s">
        <v>103</v>
      </c>
      <c r="C51" s="212">
        <v>61</v>
      </c>
      <c r="D51" s="209" t="s">
        <v>24</v>
      </c>
      <c r="E51" s="213">
        <v>1782.96</v>
      </c>
      <c r="F51" s="210">
        <v>5</v>
      </c>
      <c r="G51" s="213">
        <v>8914.8</v>
      </c>
      <c r="H51" s="208"/>
      <c r="I51" s="208"/>
      <c r="J51" s="210">
        <v>19</v>
      </c>
      <c r="K51" s="213">
        <v>33876.24</v>
      </c>
    </row>
    <row r="52" spans="1:11" ht="24">
      <c r="A52" s="214"/>
      <c r="B52" s="215"/>
      <c r="C52" s="216"/>
      <c r="D52" s="214"/>
      <c r="E52" s="217"/>
      <c r="F52" s="217"/>
      <c r="G52" s="217"/>
      <c r="H52" s="218" t="s">
        <v>302</v>
      </c>
      <c r="I52" s="218" t="s">
        <v>503</v>
      </c>
      <c r="J52" s="219">
        <v>19</v>
      </c>
      <c r="K52" s="220">
        <v>33876.24</v>
      </c>
    </row>
    <row r="53" spans="1:11" ht="12.75">
      <c r="A53" s="206">
        <v>13</v>
      </c>
      <c r="B53" s="207" t="s">
        <v>107</v>
      </c>
      <c r="C53" s="208" t="s">
        <v>108</v>
      </c>
      <c r="D53" s="209" t="s">
        <v>109</v>
      </c>
      <c r="E53" s="210">
        <v>156.18</v>
      </c>
      <c r="F53" s="210">
        <v>20</v>
      </c>
      <c r="G53" s="213">
        <v>3123.6</v>
      </c>
      <c r="H53" s="208"/>
      <c r="I53" s="208"/>
      <c r="J53" s="210">
        <v>12</v>
      </c>
      <c r="K53" s="213">
        <v>1874.16</v>
      </c>
    </row>
    <row r="54" spans="1:11" ht="24">
      <c r="A54" s="214"/>
      <c r="B54" s="215"/>
      <c r="C54" s="216"/>
      <c r="D54" s="214"/>
      <c r="E54" s="217"/>
      <c r="F54" s="217"/>
      <c r="G54" s="217"/>
      <c r="H54" s="218" t="s">
        <v>115</v>
      </c>
      <c r="I54" s="218" t="s">
        <v>504</v>
      </c>
      <c r="J54" s="219">
        <v>1</v>
      </c>
      <c r="K54" s="219">
        <v>156.18</v>
      </c>
    </row>
    <row r="55" spans="1:11" ht="24">
      <c r="A55" s="214"/>
      <c r="B55" s="215"/>
      <c r="C55" s="216"/>
      <c r="D55" s="214"/>
      <c r="E55" s="217"/>
      <c r="F55" s="217"/>
      <c r="G55" s="217"/>
      <c r="H55" s="218" t="s">
        <v>224</v>
      </c>
      <c r="I55" s="218" t="s">
        <v>485</v>
      </c>
      <c r="J55" s="219">
        <v>10</v>
      </c>
      <c r="K55" s="220">
        <v>1561.8</v>
      </c>
    </row>
    <row r="56" spans="1:11" ht="24">
      <c r="A56" s="214"/>
      <c r="B56" s="215"/>
      <c r="C56" s="216"/>
      <c r="D56" s="214"/>
      <c r="E56" s="217"/>
      <c r="F56" s="217"/>
      <c r="G56" s="217"/>
      <c r="H56" s="218" t="s">
        <v>448</v>
      </c>
      <c r="I56" s="218" t="s">
        <v>483</v>
      </c>
      <c r="J56" s="219">
        <v>1</v>
      </c>
      <c r="K56" s="219">
        <v>156.18</v>
      </c>
    </row>
    <row r="57" spans="1:11" ht="24">
      <c r="A57" s="206">
        <v>14</v>
      </c>
      <c r="B57" s="207" t="s">
        <v>112</v>
      </c>
      <c r="C57" s="212">
        <v>88</v>
      </c>
      <c r="D57" s="209" t="s">
        <v>26</v>
      </c>
      <c r="E57" s="210">
        <v>146</v>
      </c>
      <c r="F57" s="210">
        <v>1.5</v>
      </c>
      <c r="G57" s="210">
        <v>219</v>
      </c>
      <c r="H57" s="208"/>
      <c r="I57" s="208"/>
      <c r="J57" s="210">
        <v>1.5</v>
      </c>
      <c r="K57" s="210">
        <v>219</v>
      </c>
    </row>
    <row r="58" spans="1:11" ht="24">
      <c r="A58" s="214"/>
      <c r="B58" s="215"/>
      <c r="C58" s="216"/>
      <c r="D58" s="214"/>
      <c r="E58" s="217"/>
      <c r="F58" s="217"/>
      <c r="G58" s="217"/>
      <c r="H58" s="218" t="s">
        <v>505</v>
      </c>
      <c r="I58" s="218" t="s">
        <v>492</v>
      </c>
      <c r="J58" s="219">
        <v>1.5</v>
      </c>
      <c r="K58" s="219">
        <v>219</v>
      </c>
    </row>
    <row r="59" spans="1:11" ht="24">
      <c r="A59" s="206">
        <v>15</v>
      </c>
      <c r="B59" s="207" t="s">
        <v>114</v>
      </c>
      <c r="C59" s="208"/>
      <c r="D59" s="209" t="s">
        <v>26</v>
      </c>
      <c r="E59" s="210">
        <v>1.97</v>
      </c>
      <c r="F59" s="213">
        <v>51532.8</v>
      </c>
      <c r="G59" s="213">
        <v>101519.62</v>
      </c>
      <c r="H59" s="208"/>
      <c r="I59" s="208"/>
      <c r="J59" s="213">
        <v>51532.8</v>
      </c>
      <c r="K59" s="213">
        <v>101519.64</v>
      </c>
    </row>
    <row r="60" spans="1:11" ht="24">
      <c r="A60" s="214"/>
      <c r="B60" s="215"/>
      <c r="C60" s="216"/>
      <c r="D60" s="214"/>
      <c r="E60" s="217"/>
      <c r="F60" s="217"/>
      <c r="G60" s="217"/>
      <c r="H60" s="218" t="s">
        <v>115</v>
      </c>
      <c r="I60" s="218" t="s">
        <v>506</v>
      </c>
      <c r="J60" s="220">
        <v>4294.4</v>
      </c>
      <c r="K60" s="220">
        <v>8459.97</v>
      </c>
    </row>
    <row r="61" spans="1:11" ht="24">
      <c r="A61" s="214"/>
      <c r="B61" s="215"/>
      <c r="C61" s="216"/>
      <c r="D61" s="214"/>
      <c r="E61" s="217"/>
      <c r="F61" s="217"/>
      <c r="G61" s="217"/>
      <c r="H61" s="218" t="s">
        <v>87</v>
      </c>
      <c r="I61" s="218" t="s">
        <v>507</v>
      </c>
      <c r="J61" s="220">
        <v>4294.4</v>
      </c>
      <c r="K61" s="220">
        <v>8459.97</v>
      </c>
    </row>
    <row r="62" spans="1:11" ht="24">
      <c r="A62" s="214"/>
      <c r="B62" s="215"/>
      <c r="C62" s="216"/>
      <c r="D62" s="214"/>
      <c r="E62" s="217"/>
      <c r="F62" s="217"/>
      <c r="G62" s="217"/>
      <c r="H62" s="218" t="s">
        <v>118</v>
      </c>
      <c r="I62" s="218" t="s">
        <v>508</v>
      </c>
      <c r="J62" s="220">
        <v>4294.4</v>
      </c>
      <c r="K62" s="220">
        <v>8459.97</v>
      </c>
    </row>
    <row r="63" spans="1:11" ht="24">
      <c r="A63" s="214"/>
      <c r="B63" s="215"/>
      <c r="C63" s="216"/>
      <c r="D63" s="214"/>
      <c r="E63" s="217"/>
      <c r="F63" s="217"/>
      <c r="G63" s="217"/>
      <c r="H63" s="218" t="s">
        <v>120</v>
      </c>
      <c r="I63" s="218" t="s">
        <v>509</v>
      </c>
      <c r="J63" s="220">
        <v>4294.4</v>
      </c>
      <c r="K63" s="220">
        <v>8459.97</v>
      </c>
    </row>
    <row r="64" spans="1:11" ht="24">
      <c r="A64" s="214"/>
      <c r="B64" s="215"/>
      <c r="C64" s="216"/>
      <c r="D64" s="214"/>
      <c r="E64" s="217"/>
      <c r="F64" s="217"/>
      <c r="G64" s="217"/>
      <c r="H64" s="218" t="s">
        <v>122</v>
      </c>
      <c r="I64" s="218" t="s">
        <v>510</v>
      </c>
      <c r="J64" s="220">
        <v>4294.4</v>
      </c>
      <c r="K64" s="220">
        <v>8459.97</v>
      </c>
    </row>
    <row r="65" spans="1:11" ht="24">
      <c r="A65" s="214"/>
      <c r="B65" s="215"/>
      <c r="C65" s="216"/>
      <c r="D65" s="214"/>
      <c r="E65" s="217"/>
      <c r="F65" s="217"/>
      <c r="G65" s="217"/>
      <c r="H65" s="218" t="s">
        <v>124</v>
      </c>
      <c r="I65" s="218" t="s">
        <v>511</v>
      </c>
      <c r="J65" s="220">
        <v>4294.4</v>
      </c>
      <c r="K65" s="220">
        <v>8459.97</v>
      </c>
    </row>
    <row r="66" spans="1:11" ht="24">
      <c r="A66" s="214"/>
      <c r="B66" s="215"/>
      <c r="C66" s="216"/>
      <c r="D66" s="214"/>
      <c r="E66" s="217"/>
      <c r="F66" s="217"/>
      <c r="G66" s="217"/>
      <c r="H66" s="218" t="s">
        <v>126</v>
      </c>
      <c r="I66" s="218" t="s">
        <v>512</v>
      </c>
      <c r="J66" s="220">
        <v>4294.4</v>
      </c>
      <c r="K66" s="220">
        <v>8459.97</v>
      </c>
    </row>
    <row r="67" spans="1:11" ht="24">
      <c r="A67" s="214"/>
      <c r="B67" s="215"/>
      <c r="C67" s="216"/>
      <c r="D67" s="214"/>
      <c r="E67" s="217"/>
      <c r="F67" s="217"/>
      <c r="G67" s="217"/>
      <c r="H67" s="218" t="s">
        <v>128</v>
      </c>
      <c r="I67" s="218" t="s">
        <v>513</v>
      </c>
      <c r="J67" s="220">
        <v>4294.4</v>
      </c>
      <c r="K67" s="220">
        <v>8459.97</v>
      </c>
    </row>
    <row r="68" spans="1:11" ht="24">
      <c r="A68" s="214"/>
      <c r="B68" s="215"/>
      <c r="C68" s="216"/>
      <c r="D68" s="214"/>
      <c r="E68" s="217"/>
      <c r="F68" s="217"/>
      <c r="G68" s="217"/>
      <c r="H68" s="218" t="s">
        <v>130</v>
      </c>
      <c r="I68" s="218" t="s">
        <v>514</v>
      </c>
      <c r="J68" s="220">
        <v>4294.4</v>
      </c>
      <c r="K68" s="220">
        <v>8459.97</v>
      </c>
    </row>
    <row r="69" spans="1:11" ht="24">
      <c r="A69" s="214"/>
      <c r="B69" s="215"/>
      <c r="C69" s="216"/>
      <c r="D69" s="214"/>
      <c r="E69" s="217"/>
      <c r="F69" s="217"/>
      <c r="G69" s="217"/>
      <c r="H69" s="218" t="s">
        <v>132</v>
      </c>
      <c r="I69" s="218" t="s">
        <v>515</v>
      </c>
      <c r="J69" s="220">
        <v>4294.4</v>
      </c>
      <c r="K69" s="220">
        <v>8459.97</v>
      </c>
    </row>
    <row r="70" spans="1:11" ht="24">
      <c r="A70" s="214"/>
      <c r="B70" s="215"/>
      <c r="C70" s="216"/>
      <c r="D70" s="214"/>
      <c r="E70" s="217"/>
      <c r="F70" s="217"/>
      <c r="G70" s="217"/>
      <c r="H70" s="218" t="s">
        <v>134</v>
      </c>
      <c r="I70" s="218" t="s">
        <v>516</v>
      </c>
      <c r="J70" s="220">
        <v>4294.4</v>
      </c>
      <c r="K70" s="220">
        <v>8459.97</v>
      </c>
    </row>
    <row r="71" spans="1:11" ht="24">
      <c r="A71" s="214"/>
      <c r="B71" s="215"/>
      <c r="C71" s="216"/>
      <c r="D71" s="214"/>
      <c r="E71" s="217"/>
      <c r="F71" s="217"/>
      <c r="G71" s="217"/>
      <c r="H71" s="218" t="s">
        <v>136</v>
      </c>
      <c r="I71" s="218" t="s">
        <v>517</v>
      </c>
      <c r="J71" s="220">
        <v>4294.4</v>
      </c>
      <c r="K71" s="220">
        <v>8459.97</v>
      </c>
    </row>
    <row r="72" spans="1:11" ht="12.75">
      <c r="A72" s="206">
        <v>16</v>
      </c>
      <c r="B72" s="207" t="s">
        <v>241</v>
      </c>
      <c r="C72" s="212">
        <v>33</v>
      </c>
      <c r="D72" s="209" t="s">
        <v>20</v>
      </c>
      <c r="E72" s="210">
        <v>260.98</v>
      </c>
      <c r="F72" s="210">
        <v>5</v>
      </c>
      <c r="G72" s="213">
        <v>1304.9</v>
      </c>
      <c r="H72" s="208"/>
      <c r="I72" s="208"/>
      <c r="J72" s="210">
        <v>5</v>
      </c>
      <c r="K72" s="213">
        <v>1304.9</v>
      </c>
    </row>
    <row r="73" spans="1:11" ht="24">
      <c r="A73" s="214"/>
      <c r="B73" s="215"/>
      <c r="C73" s="216"/>
      <c r="D73" s="214"/>
      <c r="E73" s="217"/>
      <c r="F73" s="217"/>
      <c r="G73" s="217"/>
      <c r="H73" s="218" t="s">
        <v>151</v>
      </c>
      <c r="I73" s="218" t="s">
        <v>481</v>
      </c>
      <c r="J73" s="219">
        <v>5</v>
      </c>
      <c r="K73" s="220">
        <v>1304.9</v>
      </c>
    </row>
    <row r="74" spans="1:11" ht="12.75">
      <c r="A74" s="206">
        <v>17</v>
      </c>
      <c r="B74" s="207" t="s">
        <v>242</v>
      </c>
      <c r="C74" s="212">
        <v>34</v>
      </c>
      <c r="D74" s="209" t="s">
        <v>20</v>
      </c>
      <c r="E74" s="210">
        <v>294.02</v>
      </c>
      <c r="F74" s="210">
        <v>5</v>
      </c>
      <c r="G74" s="213">
        <v>1470.1</v>
      </c>
      <c r="H74" s="208"/>
      <c r="I74" s="208"/>
      <c r="J74" s="210">
        <v>5</v>
      </c>
      <c r="K74" s="213">
        <v>1470.1</v>
      </c>
    </row>
    <row r="75" spans="1:11" ht="24">
      <c r="A75" s="214"/>
      <c r="B75" s="215"/>
      <c r="C75" s="216"/>
      <c r="D75" s="214"/>
      <c r="E75" s="217"/>
      <c r="F75" s="217"/>
      <c r="G75" s="217"/>
      <c r="H75" s="218" t="s">
        <v>151</v>
      </c>
      <c r="I75" s="218" t="s">
        <v>481</v>
      </c>
      <c r="J75" s="219">
        <v>5</v>
      </c>
      <c r="K75" s="220">
        <v>1470.1</v>
      </c>
    </row>
    <row r="76" spans="1:11" ht="12.75">
      <c r="A76" s="206">
        <v>18</v>
      </c>
      <c r="B76" s="207" t="s">
        <v>243</v>
      </c>
      <c r="C76" s="212">
        <v>35</v>
      </c>
      <c r="D76" s="209" t="s">
        <v>20</v>
      </c>
      <c r="E76" s="210">
        <v>377.84</v>
      </c>
      <c r="F76" s="210">
        <v>5</v>
      </c>
      <c r="G76" s="213">
        <v>1889.2</v>
      </c>
      <c r="H76" s="208"/>
      <c r="I76" s="208"/>
      <c r="J76" s="210">
        <v>5</v>
      </c>
      <c r="K76" s="213">
        <v>1889.2</v>
      </c>
    </row>
    <row r="77" spans="1:11" ht="24">
      <c r="A77" s="214"/>
      <c r="B77" s="215"/>
      <c r="C77" s="216"/>
      <c r="D77" s="214"/>
      <c r="E77" s="217"/>
      <c r="F77" s="217"/>
      <c r="G77" s="217"/>
      <c r="H77" s="218" t="s">
        <v>132</v>
      </c>
      <c r="I77" s="218" t="s">
        <v>481</v>
      </c>
      <c r="J77" s="219">
        <v>5</v>
      </c>
      <c r="K77" s="220">
        <v>1889.2</v>
      </c>
    </row>
    <row r="78" spans="1:11" ht="24">
      <c r="A78" s="206">
        <v>19</v>
      </c>
      <c r="B78" s="207" t="s">
        <v>138</v>
      </c>
      <c r="C78" s="212">
        <v>141</v>
      </c>
      <c r="D78" s="209" t="s">
        <v>20</v>
      </c>
      <c r="E78" s="210">
        <v>718</v>
      </c>
      <c r="F78" s="210">
        <v>1</v>
      </c>
      <c r="G78" s="210">
        <v>718</v>
      </c>
      <c r="H78" s="208"/>
      <c r="I78" s="208"/>
      <c r="J78" s="210">
        <v>1</v>
      </c>
      <c r="K78" s="210">
        <v>718</v>
      </c>
    </row>
    <row r="79" spans="1:11" ht="24">
      <c r="A79" s="214"/>
      <c r="B79" s="215"/>
      <c r="C79" s="216"/>
      <c r="D79" s="214"/>
      <c r="E79" s="217"/>
      <c r="F79" s="217"/>
      <c r="G79" s="217"/>
      <c r="H79" s="218" t="s">
        <v>447</v>
      </c>
      <c r="I79" s="218" t="s">
        <v>483</v>
      </c>
      <c r="J79" s="219">
        <v>1</v>
      </c>
      <c r="K79" s="219">
        <v>718</v>
      </c>
    </row>
    <row r="80" spans="1:11" ht="12.75">
      <c r="A80" s="206">
        <v>20</v>
      </c>
      <c r="B80" s="207" t="s">
        <v>518</v>
      </c>
      <c r="C80" s="212">
        <v>83</v>
      </c>
      <c r="D80" s="209" t="s">
        <v>20</v>
      </c>
      <c r="E80" s="211"/>
      <c r="F80" s="211"/>
      <c r="G80" s="211"/>
      <c r="H80" s="208"/>
      <c r="I80" s="208"/>
      <c r="J80" s="210">
        <v>6</v>
      </c>
      <c r="K80" s="210">
        <v>517.26</v>
      </c>
    </row>
    <row r="81" spans="1:11" ht="24">
      <c r="A81" s="214"/>
      <c r="B81" s="215"/>
      <c r="C81" s="216"/>
      <c r="D81" s="214"/>
      <c r="E81" s="217"/>
      <c r="F81" s="217"/>
      <c r="G81" s="217"/>
      <c r="H81" s="218" t="s">
        <v>115</v>
      </c>
      <c r="I81" s="218" t="s">
        <v>504</v>
      </c>
      <c r="J81" s="219">
        <v>6</v>
      </c>
      <c r="K81" s="219">
        <v>517.26</v>
      </c>
    </row>
    <row r="82" spans="1:11" ht="24">
      <c r="A82" s="206">
        <v>21</v>
      </c>
      <c r="B82" s="207" t="s">
        <v>519</v>
      </c>
      <c r="C82" s="212">
        <v>132</v>
      </c>
      <c r="D82" s="209" t="s">
        <v>24</v>
      </c>
      <c r="E82" s="211"/>
      <c r="F82" s="211"/>
      <c r="G82" s="211"/>
      <c r="H82" s="208"/>
      <c r="I82" s="208"/>
      <c r="J82" s="210">
        <v>2</v>
      </c>
      <c r="K82" s="213">
        <v>2652.88</v>
      </c>
    </row>
    <row r="83" spans="1:11" ht="24">
      <c r="A83" s="214"/>
      <c r="B83" s="215"/>
      <c r="C83" s="216"/>
      <c r="D83" s="214"/>
      <c r="E83" s="217"/>
      <c r="F83" s="217"/>
      <c r="G83" s="217"/>
      <c r="H83" s="218" t="s">
        <v>416</v>
      </c>
      <c r="I83" s="218" t="s">
        <v>487</v>
      </c>
      <c r="J83" s="219">
        <v>2</v>
      </c>
      <c r="K83" s="220">
        <v>2652.88</v>
      </c>
    </row>
    <row r="84" spans="1:11" ht="12.75">
      <c r="A84" s="206">
        <v>22</v>
      </c>
      <c r="B84" s="207" t="s">
        <v>520</v>
      </c>
      <c r="C84" s="208" t="s">
        <v>521</v>
      </c>
      <c r="D84" s="209" t="s">
        <v>29</v>
      </c>
      <c r="E84" s="211"/>
      <c r="F84" s="211"/>
      <c r="G84" s="211"/>
      <c r="H84" s="208"/>
      <c r="I84" s="208"/>
      <c r="J84" s="210">
        <v>1</v>
      </c>
      <c r="K84" s="210">
        <v>191.19</v>
      </c>
    </row>
    <row r="85" spans="1:11" ht="24">
      <c r="A85" s="214"/>
      <c r="B85" s="215"/>
      <c r="C85" s="216"/>
      <c r="D85" s="214"/>
      <c r="E85" s="217"/>
      <c r="F85" s="217"/>
      <c r="G85" s="217"/>
      <c r="H85" s="218" t="s">
        <v>221</v>
      </c>
      <c r="I85" s="218" t="s">
        <v>487</v>
      </c>
      <c r="J85" s="219">
        <v>1</v>
      </c>
      <c r="K85" s="219">
        <v>191.19</v>
      </c>
    </row>
    <row r="86" spans="1:11" ht="24">
      <c r="A86" s="206">
        <v>23</v>
      </c>
      <c r="B86" s="207" t="s">
        <v>522</v>
      </c>
      <c r="C86" s="208" t="s">
        <v>66</v>
      </c>
      <c r="D86" s="209" t="s">
        <v>29</v>
      </c>
      <c r="E86" s="211"/>
      <c r="F86" s="211"/>
      <c r="G86" s="211"/>
      <c r="H86" s="208"/>
      <c r="I86" s="208"/>
      <c r="J86" s="210">
        <v>1</v>
      </c>
      <c r="K86" s="210">
        <v>109.99</v>
      </c>
    </row>
    <row r="87" spans="1:11" ht="24">
      <c r="A87" s="214"/>
      <c r="B87" s="215"/>
      <c r="C87" s="216"/>
      <c r="D87" s="214"/>
      <c r="E87" s="217"/>
      <c r="F87" s="217"/>
      <c r="G87" s="217"/>
      <c r="H87" s="218" t="s">
        <v>274</v>
      </c>
      <c r="I87" s="218" t="s">
        <v>483</v>
      </c>
      <c r="J87" s="219">
        <v>1</v>
      </c>
      <c r="K87" s="219">
        <v>109.99</v>
      </c>
    </row>
    <row r="88" spans="1:11" ht="24" customHeight="1">
      <c r="A88" s="194" t="s">
        <v>145</v>
      </c>
      <c r="B88" s="263"/>
      <c r="C88" s="263"/>
      <c r="D88" s="263"/>
      <c r="E88" s="263"/>
      <c r="F88" s="264"/>
      <c r="G88" s="204">
        <v>201780.5</v>
      </c>
      <c r="H88" s="205"/>
      <c r="I88" s="205"/>
      <c r="J88" s="204"/>
      <c r="K88" s="204">
        <v>197861</v>
      </c>
    </row>
    <row r="89" spans="1:11" ht="12.75">
      <c r="A89" s="206">
        <v>24</v>
      </c>
      <c r="B89" s="207" t="s">
        <v>147</v>
      </c>
      <c r="C89" s="208"/>
      <c r="D89" s="209" t="s">
        <v>26</v>
      </c>
      <c r="E89" s="210">
        <v>3.73</v>
      </c>
      <c r="F89" s="213">
        <v>51532.8</v>
      </c>
      <c r="G89" s="213">
        <v>192011.21</v>
      </c>
      <c r="H89" s="208"/>
      <c r="I89" s="208"/>
      <c r="J89" s="213">
        <v>51532.8</v>
      </c>
      <c r="K89" s="213">
        <v>192011.16</v>
      </c>
    </row>
    <row r="90" spans="1:11" ht="24">
      <c r="A90" s="214"/>
      <c r="B90" s="215"/>
      <c r="C90" s="216"/>
      <c r="D90" s="214"/>
      <c r="E90" s="217"/>
      <c r="F90" s="217"/>
      <c r="G90" s="217"/>
      <c r="H90" s="218" t="s">
        <v>115</v>
      </c>
      <c r="I90" s="218" t="s">
        <v>506</v>
      </c>
      <c r="J90" s="220">
        <v>4294.4</v>
      </c>
      <c r="K90" s="220">
        <v>16000.93</v>
      </c>
    </row>
    <row r="91" spans="1:11" ht="24">
      <c r="A91" s="214"/>
      <c r="B91" s="215"/>
      <c r="C91" s="216"/>
      <c r="D91" s="214"/>
      <c r="E91" s="217"/>
      <c r="F91" s="217"/>
      <c r="G91" s="217"/>
      <c r="H91" s="218" t="s">
        <v>87</v>
      </c>
      <c r="I91" s="218" t="s">
        <v>507</v>
      </c>
      <c r="J91" s="220">
        <v>4294.4</v>
      </c>
      <c r="K91" s="220">
        <v>16000.93</v>
      </c>
    </row>
    <row r="92" spans="1:11" ht="24">
      <c r="A92" s="214"/>
      <c r="B92" s="215"/>
      <c r="C92" s="216"/>
      <c r="D92" s="214"/>
      <c r="E92" s="217"/>
      <c r="F92" s="217"/>
      <c r="G92" s="217"/>
      <c r="H92" s="218" t="s">
        <v>118</v>
      </c>
      <c r="I92" s="218" t="s">
        <v>508</v>
      </c>
      <c r="J92" s="220">
        <v>4294.4</v>
      </c>
      <c r="K92" s="220">
        <v>16000.93</v>
      </c>
    </row>
    <row r="93" spans="1:11" ht="24">
      <c r="A93" s="214"/>
      <c r="B93" s="215"/>
      <c r="C93" s="216"/>
      <c r="D93" s="214"/>
      <c r="E93" s="217"/>
      <c r="F93" s="217"/>
      <c r="G93" s="217"/>
      <c r="H93" s="218" t="s">
        <v>120</v>
      </c>
      <c r="I93" s="218" t="s">
        <v>509</v>
      </c>
      <c r="J93" s="220">
        <v>4294.4</v>
      </c>
      <c r="K93" s="220">
        <v>16000.93</v>
      </c>
    </row>
    <row r="94" spans="1:11" ht="24">
      <c r="A94" s="214"/>
      <c r="B94" s="215"/>
      <c r="C94" s="216"/>
      <c r="D94" s="214"/>
      <c r="E94" s="217"/>
      <c r="F94" s="217"/>
      <c r="G94" s="217"/>
      <c r="H94" s="218" t="s">
        <v>122</v>
      </c>
      <c r="I94" s="218" t="s">
        <v>510</v>
      </c>
      <c r="J94" s="220">
        <v>4294.4</v>
      </c>
      <c r="K94" s="220">
        <v>16000.93</v>
      </c>
    </row>
    <row r="95" spans="1:11" ht="24">
      <c r="A95" s="214"/>
      <c r="B95" s="215"/>
      <c r="C95" s="216"/>
      <c r="D95" s="214"/>
      <c r="E95" s="217"/>
      <c r="F95" s="217"/>
      <c r="G95" s="217"/>
      <c r="H95" s="218" t="s">
        <v>124</v>
      </c>
      <c r="I95" s="218" t="s">
        <v>511</v>
      </c>
      <c r="J95" s="220">
        <v>4294.4</v>
      </c>
      <c r="K95" s="220">
        <v>16000.93</v>
      </c>
    </row>
    <row r="96" spans="1:11" ht="24">
      <c r="A96" s="214"/>
      <c r="B96" s="215"/>
      <c r="C96" s="216"/>
      <c r="D96" s="214"/>
      <c r="E96" s="217"/>
      <c r="F96" s="217"/>
      <c r="G96" s="217"/>
      <c r="H96" s="218" t="s">
        <v>126</v>
      </c>
      <c r="I96" s="218" t="s">
        <v>512</v>
      </c>
      <c r="J96" s="220">
        <v>4294.4</v>
      </c>
      <c r="K96" s="220">
        <v>16000.93</v>
      </c>
    </row>
    <row r="97" spans="1:11" ht="24">
      <c r="A97" s="214"/>
      <c r="B97" s="215"/>
      <c r="C97" s="216"/>
      <c r="D97" s="214"/>
      <c r="E97" s="217"/>
      <c r="F97" s="217"/>
      <c r="G97" s="217"/>
      <c r="H97" s="218" t="s">
        <v>128</v>
      </c>
      <c r="I97" s="218" t="s">
        <v>513</v>
      </c>
      <c r="J97" s="220">
        <v>4294.4</v>
      </c>
      <c r="K97" s="220">
        <v>16000.93</v>
      </c>
    </row>
    <row r="98" spans="1:11" ht="24">
      <c r="A98" s="214"/>
      <c r="B98" s="215"/>
      <c r="C98" s="216"/>
      <c r="D98" s="214"/>
      <c r="E98" s="217"/>
      <c r="F98" s="217"/>
      <c r="G98" s="217"/>
      <c r="H98" s="218" t="s">
        <v>130</v>
      </c>
      <c r="I98" s="218" t="s">
        <v>514</v>
      </c>
      <c r="J98" s="220">
        <v>4294.4</v>
      </c>
      <c r="K98" s="220">
        <v>16000.93</v>
      </c>
    </row>
    <row r="99" spans="1:11" ht="24">
      <c r="A99" s="214"/>
      <c r="B99" s="215"/>
      <c r="C99" s="216"/>
      <c r="D99" s="214"/>
      <c r="E99" s="217"/>
      <c r="F99" s="217"/>
      <c r="G99" s="217"/>
      <c r="H99" s="218" t="s">
        <v>132</v>
      </c>
      <c r="I99" s="218" t="s">
        <v>515</v>
      </c>
      <c r="J99" s="220">
        <v>4294.4</v>
      </c>
      <c r="K99" s="220">
        <v>16000.93</v>
      </c>
    </row>
    <row r="100" spans="1:11" ht="24">
      <c r="A100" s="214"/>
      <c r="B100" s="215"/>
      <c r="C100" s="216"/>
      <c r="D100" s="214"/>
      <c r="E100" s="217"/>
      <c r="F100" s="217"/>
      <c r="G100" s="217"/>
      <c r="H100" s="218" t="s">
        <v>134</v>
      </c>
      <c r="I100" s="218" t="s">
        <v>516</v>
      </c>
      <c r="J100" s="220">
        <v>4294.4</v>
      </c>
      <c r="K100" s="220">
        <v>16000.93</v>
      </c>
    </row>
    <row r="101" spans="1:11" ht="24">
      <c r="A101" s="214"/>
      <c r="B101" s="215"/>
      <c r="C101" s="216"/>
      <c r="D101" s="214"/>
      <c r="E101" s="217"/>
      <c r="F101" s="217"/>
      <c r="G101" s="217"/>
      <c r="H101" s="218" t="s">
        <v>136</v>
      </c>
      <c r="I101" s="218" t="s">
        <v>517</v>
      </c>
      <c r="J101" s="220">
        <v>4294.4</v>
      </c>
      <c r="K101" s="220">
        <v>16000.93</v>
      </c>
    </row>
    <row r="102" spans="1:11" ht="12.75">
      <c r="A102" s="206">
        <v>25</v>
      </c>
      <c r="B102" s="207" t="s">
        <v>148</v>
      </c>
      <c r="C102" s="208"/>
      <c r="D102" s="209" t="s">
        <v>149</v>
      </c>
      <c r="E102" s="210">
        <v>0.32</v>
      </c>
      <c r="F102" s="213">
        <v>3787.6</v>
      </c>
      <c r="G102" s="213">
        <v>1212.03</v>
      </c>
      <c r="H102" s="208"/>
      <c r="I102" s="208"/>
      <c r="J102" s="213">
        <v>3787.6</v>
      </c>
      <c r="K102" s="210">
        <v>378.76</v>
      </c>
    </row>
    <row r="103" spans="1:11" ht="24">
      <c r="A103" s="214"/>
      <c r="B103" s="215"/>
      <c r="C103" s="216"/>
      <c r="D103" s="214"/>
      <c r="E103" s="217"/>
      <c r="F103" s="217"/>
      <c r="G103" s="217"/>
      <c r="H103" s="218" t="s">
        <v>150</v>
      </c>
      <c r="I103" s="218" t="s">
        <v>506</v>
      </c>
      <c r="J103" s="219">
        <v>946.9</v>
      </c>
      <c r="K103" s="219">
        <v>94.69</v>
      </c>
    </row>
    <row r="104" spans="1:11" ht="24">
      <c r="A104" s="214"/>
      <c r="B104" s="215"/>
      <c r="C104" s="216"/>
      <c r="D104" s="214"/>
      <c r="E104" s="217"/>
      <c r="F104" s="217"/>
      <c r="G104" s="217"/>
      <c r="H104" s="218" t="s">
        <v>90</v>
      </c>
      <c r="I104" s="218" t="s">
        <v>509</v>
      </c>
      <c r="J104" s="219">
        <v>946.9</v>
      </c>
      <c r="K104" s="219">
        <v>94.69</v>
      </c>
    </row>
    <row r="105" spans="1:11" ht="24">
      <c r="A105" s="214"/>
      <c r="B105" s="215"/>
      <c r="C105" s="216"/>
      <c r="D105" s="214"/>
      <c r="E105" s="217"/>
      <c r="F105" s="217"/>
      <c r="G105" s="217"/>
      <c r="H105" s="218" t="s">
        <v>47</v>
      </c>
      <c r="I105" s="218" t="s">
        <v>512</v>
      </c>
      <c r="J105" s="219">
        <v>946.9</v>
      </c>
      <c r="K105" s="219">
        <v>94.69</v>
      </c>
    </row>
    <row r="106" spans="1:11" ht="24">
      <c r="A106" s="214"/>
      <c r="B106" s="215"/>
      <c r="C106" s="216"/>
      <c r="D106" s="214"/>
      <c r="E106" s="217"/>
      <c r="F106" s="217"/>
      <c r="G106" s="217"/>
      <c r="H106" s="218" t="s">
        <v>151</v>
      </c>
      <c r="I106" s="218" t="s">
        <v>515</v>
      </c>
      <c r="J106" s="219">
        <v>946.9</v>
      </c>
      <c r="K106" s="219">
        <v>94.69</v>
      </c>
    </row>
    <row r="107" spans="1:11" ht="12.75">
      <c r="A107" s="206">
        <v>26</v>
      </c>
      <c r="B107" s="207" t="s">
        <v>152</v>
      </c>
      <c r="C107" s="208"/>
      <c r="D107" s="209" t="s">
        <v>149</v>
      </c>
      <c r="E107" s="210">
        <v>2.97</v>
      </c>
      <c r="F107" s="210">
        <v>946.9</v>
      </c>
      <c r="G107" s="213">
        <v>2812.29</v>
      </c>
      <c r="H107" s="208"/>
      <c r="I107" s="208"/>
      <c r="J107" s="211"/>
      <c r="K107" s="211"/>
    </row>
    <row r="108" spans="1:11" ht="24">
      <c r="A108" s="206">
        <v>27</v>
      </c>
      <c r="B108" s="207" t="s">
        <v>146</v>
      </c>
      <c r="C108" s="208"/>
      <c r="D108" s="209" t="s">
        <v>29</v>
      </c>
      <c r="E108" s="210">
        <v>522.27</v>
      </c>
      <c r="F108" s="210">
        <v>11</v>
      </c>
      <c r="G108" s="213">
        <v>5744.97</v>
      </c>
      <c r="H108" s="208"/>
      <c r="I108" s="208"/>
      <c r="J108" s="211"/>
      <c r="K108" s="211"/>
    </row>
    <row r="109" spans="1:11" ht="24">
      <c r="A109" s="206"/>
      <c r="B109" s="207" t="s">
        <v>153</v>
      </c>
      <c r="C109" s="208"/>
      <c r="D109" s="209" t="s">
        <v>29</v>
      </c>
      <c r="E109" s="211"/>
      <c r="F109" s="211"/>
      <c r="G109" s="211"/>
      <c r="H109" s="208"/>
      <c r="I109" s="208"/>
      <c r="J109" s="210">
        <v>0.54</v>
      </c>
      <c r="K109" s="210">
        <v>270</v>
      </c>
    </row>
    <row r="110" spans="1:11" ht="24">
      <c r="A110" s="214"/>
      <c r="B110" s="215"/>
      <c r="C110" s="216"/>
      <c r="D110" s="214"/>
      <c r="E110" s="217"/>
      <c r="F110" s="217"/>
      <c r="G110" s="217"/>
      <c r="H110" s="218" t="s">
        <v>154</v>
      </c>
      <c r="I110" s="218" t="s">
        <v>513</v>
      </c>
      <c r="J110" s="219">
        <v>0.54</v>
      </c>
      <c r="K110" s="219">
        <v>270</v>
      </c>
    </row>
    <row r="111" spans="1:11" ht="24">
      <c r="A111" s="206"/>
      <c r="B111" s="207" t="s">
        <v>155</v>
      </c>
      <c r="C111" s="208"/>
      <c r="D111" s="209" t="s">
        <v>29</v>
      </c>
      <c r="E111" s="211"/>
      <c r="F111" s="211"/>
      <c r="G111" s="211"/>
      <c r="H111" s="208"/>
      <c r="I111" s="208"/>
      <c r="J111" s="210">
        <v>7.85</v>
      </c>
      <c r="K111" s="213">
        <v>3783.7</v>
      </c>
    </row>
    <row r="112" spans="1:11" ht="24">
      <c r="A112" s="214"/>
      <c r="B112" s="215"/>
      <c r="C112" s="216"/>
      <c r="D112" s="214"/>
      <c r="E112" s="217"/>
      <c r="F112" s="217"/>
      <c r="G112" s="217"/>
      <c r="H112" s="218" t="s">
        <v>115</v>
      </c>
      <c r="I112" s="218" t="s">
        <v>506</v>
      </c>
      <c r="J112" s="219">
        <v>0.95</v>
      </c>
      <c r="K112" s="219">
        <v>457.9</v>
      </c>
    </row>
    <row r="113" spans="1:11" ht="24">
      <c r="A113" s="214"/>
      <c r="B113" s="215"/>
      <c r="C113" s="216"/>
      <c r="D113" s="214"/>
      <c r="E113" s="217"/>
      <c r="F113" s="217"/>
      <c r="G113" s="217"/>
      <c r="H113" s="218" t="s">
        <v>87</v>
      </c>
      <c r="I113" s="218" t="s">
        <v>507</v>
      </c>
      <c r="J113" s="219">
        <v>1.6</v>
      </c>
      <c r="K113" s="219">
        <v>771.2</v>
      </c>
    </row>
    <row r="114" spans="1:11" ht="24">
      <c r="A114" s="214"/>
      <c r="B114" s="215"/>
      <c r="C114" s="216"/>
      <c r="D114" s="214"/>
      <c r="E114" s="217"/>
      <c r="F114" s="217"/>
      <c r="G114" s="217"/>
      <c r="H114" s="218" t="s">
        <v>118</v>
      </c>
      <c r="I114" s="218" t="s">
        <v>508</v>
      </c>
      <c r="J114" s="219">
        <v>2.2</v>
      </c>
      <c r="K114" s="220">
        <v>1060.4</v>
      </c>
    </row>
    <row r="115" spans="1:11" ht="24">
      <c r="A115" s="214"/>
      <c r="B115" s="215"/>
      <c r="C115" s="216"/>
      <c r="D115" s="214"/>
      <c r="E115" s="217"/>
      <c r="F115" s="217"/>
      <c r="G115" s="217"/>
      <c r="H115" s="218" t="s">
        <v>120</v>
      </c>
      <c r="I115" s="218" t="s">
        <v>509</v>
      </c>
      <c r="J115" s="219">
        <v>0.4</v>
      </c>
      <c r="K115" s="219">
        <v>192.8</v>
      </c>
    </row>
    <row r="116" spans="1:11" ht="24">
      <c r="A116" s="214"/>
      <c r="B116" s="215"/>
      <c r="C116" s="216"/>
      <c r="D116" s="214"/>
      <c r="E116" s="217"/>
      <c r="F116" s="217"/>
      <c r="G116" s="217"/>
      <c r="H116" s="218" t="s">
        <v>154</v>
      </c>
      <c r="I116" s="218" t="s">
        <v>478</v>
      </c>
      <c r="J116" s="219">
        <v>1</v>
      </c>
      <c r="K116" s="219">
        <v>482</v>
      </c>
    </row>
    <row r="117" spans="1:11" ht="24">
      <c r="A117" s="214"/>
      <c r="B117" s="215"/>
      <c r="C117" s="216"/>
      <c r="D117" s="214"/>
      <c r="E117" s="217"/>
      <c r="F117" s="217"/>
      <c r="G117" s="217"/>
      <c r="H117" s="218" t="s">
        <v>151</v>
      </c>
      <c r="I117" s="218" t="s">
        <v>515</v>
      </c>
      <c r="J117" s="219">
        <v>0.27</v>
      </c>
      <c r="K117" s="219">
        <v>130.14</v>
      </c>
    </row>
    <row r="118" spans="1:11" ht="24">
      <c r="A118" s="214"/>
      <c r="B118" s="215"/>
      <c r="C118" s="216"/>
      <c r="D118" s="214"/>
      <c r="E118" s="217"/>
      <c r="F118" s="217"/>
      <c r="G118" s="217"/>
      <c r="H118" s="218" t="s">
        <v>136</v>
      </c>
      <c r="I118" s="218" t="s">
        <v>517</v>
      </c>
      <c r="J118" s="219">
        <v>1.43</v>
      </c>
      <c r="K118" s="219">
        <v>689.26</v>
      </c>
    </row>
    <row r="119" spans="1:11" ht="24">
      <c r="A119" s="206"/>
      <c r="B119" s="207" t="s">
        <v>156</v>
      </c>
      <c r="C119" s="208"/>
      <c r="D119" s="209" t="s">
        <v>29</v>
      </c>
      <c r="E119" s="211"/>
      <c r="F119" s="211"/>
      <c r="G119" s="211"/>
      <c r="H119" s="208"/>
      <c r="I119" s="208"/>
      <c r="J119" s="210">
        <v>1.56</v>
      </c>
      <c r="K119" s="213">
        <v>1112.28</v>
      </c>
    </row>
    <row r="120" spans="1:11" ht="24">
      <c r="A120" s="214"/>
      <c r="B120" s="215"/>
      <c r="C120" s="216"/>
      <c r="D120" s="214"/>
      <c r="E120" s="217"/>
      <c r="F120" s="217"/>
      <c r="G120" s="217"/>
      <c r="H120" s="218" t="s">
        <v>87</v>
      </c>
      <c r="I120" s="218" t="s">
        <v>507</v>
      </c>
      <c r="J120" s="219">
        <v>0.3</v>
      </c>
      <c r="K120" s="219">
        <v>213.9</v>
      </c>
    </row>
    <row r="121" spans="1:11" ht="24">
      <c r="A121" s="214"/>
      <c r="B121" s="215"/>
      <c r="C121" s="216"/>
      <c r="D121" s="214"/>
      <c r="E121" s="217"/>
      <c r="F121" s="217"/>
      <c r="G121" s="217"/>
      <c r="H121" s="218" t="s">
        <v>118</v>
      </c>
      <c r="I121" s="218" t="s">
        <v>508</v>
      </c>
      <c r="J121" s="219">
        <v>0.5</v>
      </c>
      <c r="K121" s="219">
        <v>356.5</v>
      </c>
    </row>
    <row r="122" spans="1:11" ht="24">
      <c r="A122" s="214"/>
      <c r="B122" s="215"/>
      <c r="C122" s="216"/>
      <c r="D122" s="214"/>
      <c r="E122" s="217"/>
      <c r="F122" s="217"/>
      <c r="G122" s="217"/>
      <c r="H122" s="218" t="s">
        <v>120</v>
      </c>
      <c r="I122" s="218" t="s">
        <v>509</v>
      </c>
      <c r="J122" s="219">
        <v>0.49</v>
      </c>
      <c r="K122" s="219">
        <v>349.37</v>
      </c>
    </row>
    <row r="123" spans="1:11" ht="24">
      <c r="A123" s="214"/>
      <c r="B123" s="215"/>
      <c r="C123" s="216"/>
      <c r="D123" s="214"/>
      <c r="E123" s="217"/>
      <c r="F123" s="217"/>
      <c r="G123" s="217"/>
      <c r="H123" s="218" t="s">
        <v>136</v>
      </c>
      <c r="I123" s="218" t="s">
        <v>517</v>
      </c>
      <c r="J123" s="219">
        <v>0.27</v>
      </c>
      <c r="K123" s="219">
        <v>192.51</v>
      </c>
    </row>
    <row r="124" spans="1:11" ht="24">
      <c r="A124" s="206"/>
      <c r="B124" s="207" t="s">
        <v>157</v>
      </c>
      <c r="C124" s="208"/>
      <c r="D124" s="209" t="s">
        <v>29</v>
      </c>
      <c r="E124" s="211"/>
      <c r="F124" s="211"/>
      <c r="G124" s="211"/>
      <c r="H124" s="208"/>
      <c r="I124" s="208"/>
      <c r="J124" s="210">
        <v>0.3</v>
      </c>
      <c r="K124" s="210">
        <v>305.1</v>
      </c>
    </row>
    <row r="125" spans="1:11" ht="24">
      <c r="A125" s="214"/>
      <c r="B125" s="215"/>
      <c r="C125" s="216"/>
      <c r="D125" s="214"/>
      <c r="E125" s="217"/>
      <c r="F125" s="217"/>
      <c r="G125" s="217"/>
      <c r="H125" s="218" t="s">
        <v>118</v>
      </c>
      <c r="I125" s="218" t="s">
        <v>508</v>
      </c>
      <c r="J125" s="219">
        <v>0.3</v>
      </c>
      <c r="K125" s="219">
        <v>305.1</v>
      </c>
    </row>
    <row r="126" spans="1:11" ht="12.75">
      <c r="A126" s="200" t="s">
        <v>158</v>
      </c>
      <c r="B126" s="201"/>
      <c r="C126" s="201"/>
      <c r="D126" s="201"/>
      <c r="E126" s="202"/>
      <c r="F126" s="203">
        <v>960</v>
      </c>
      <c r="G126" s="204">
        <v>22240.32</v>
      </c>
      <c r="H126" s="205"/>
      <c r="I126" s="205"/>
      <c r="J126" s="203">
        <v>960</v>
      </c>
      <c r="K126" s="204">
        <v>22240.32</v>
      </c>
    </row>
    <row r="127" spans="1:11" ht="36">
      <c r="A127" s="206">
        <v>28</v>
      </c>
      <c r="B127" s="207" t="s">
        <v>158</v>
      </c>
      <c r="C127" s="208"/>
      <c r="D127" s="209" t="s">
        <v>20</v>
      </c>
      <c r="E127" s="210">
        <v>23.17</v>
      </c>
      <c r="F127" s="210">
        <v>960</v>
      </c>
      <c r="G127" s="213">
        <v>22240.32</v>
      </c>
      <c r="H127" s="208"/>
      <c r="I127" s="208"/>
      <c r="J127" s="210">
        <v>960</v>
      </c>
      <c r="K127" s="213">
        <v>22240.32</v>
      </c>
    </row>
    <row r="128" spans="1:11" ht="24">
      <c r="A128" s="214"/>
      <c r="B128" s="215"/>
      <c r="C128" s="216"/>
      <c r="D128" s="214"/>
      <c r="E128" s="217"/>
      <c r="F128" s="217"/>
      <c r="G128" s="217"/>
      <c r="H128" s="218" t="s">
        <v>115</v>
      </c>
      <c r="I128" s="218" t="s">
        <v>506</v>
      </c>
      <c r="J128" s="219">
        <v>80</v>
      </c>
      <c r="K128" s="220">
        <v>1853.36</v>
      </c>
    </row>
    <row r="129" spans="1:11" ht="24">
      <c r="A129" s="214"/>
      <c r="B129" s="215"/>
      <c r="C129" s="216"/>
      <c r="D129" s="214"/>
      <c r="E129" s="217"/>
      <c r="F129" s="217"/>
      <c r="G129" s="217"/>
      <c r="H129" s="218" t="s">
        <v>87</v>
      </c>
      <c r="I129" s="218" t="s">
        <v>507</v>
      </c>
      <c r="J129" s="219">
        <v>80</v>
      </c>
      <c r="K129" s="220">
        <v>1853.36</v>
      </c>
    </row>
    <row r="130" spans="1:11" ht="24">
      <c r="A130" s="214"/>
      <c r="B130" s="215"/>
      <c r="C130" s="216"/>
      <c r="D130" s="214"/>
      <c r="E130" s="217"/>
      <c r="F130" s="217"/>
      <c r="G130" s="217"/>
      <c r="H130" s="218" t="s">
        <v>118</v>
      </c>
      <c r="I130" s="218" t="s">
        <v>508</v>
      </c>
      <c r="J130" s="219">
        <v>80</v>
      </c>
      <c r="K130" s="220">
        <v>1853.36</v>
      </c>
    </row>
    <row r="131" spans="1:11" ht="24">
      <c r="A131" s="214"/>
      <c r="B131" s="215"/>
      <c r="C131" s="216"/>
      <c r="D131" s="214"/>
      <c r="E131" s="217"/>
      <c r="F131" s="217"/>
      <c r="G131" s="217"/>
      <c r="H131" s="218" t="s">
        <v>120</v>
      </c>
      <c r="I131" s="218" t="s">
        <v>509</v>
      </c>
      <c r="J131" s="219">
        <v>80</v>
      </c>
      <c r="K131" s="220">
        <v>1853.36</v>
      </c>
    </row>
    <row r="132" spans="1:11" ht="24">
      <c r="A132" s="214"/>
      <c r="B132" s="215"/>
      <c r="C132" s="216"/>
      <c r="D132" s="214"/>
      <c r="E132" s="217"/>
      <c r="F132" s="217"/>
      <c r="G132" s="217"/>
      <c r="H132" s="218" t="s">
        <v>122</v>
      </c>
      <c r="I132" s="218" t="s">
        <v>510</v>
      </c>
      <c r="J132" s="219">
        <v>80</v>
      </c>
      <c r="K132" s="220">
        <v>1853.36</v>
      </c>
    </row>
    <row r="133" spans="1:11" ht="24">
      <c r="A133" s="214"/>
      <c r="B133" s="215"/>
      <c r="C133" s="216"/>
      <c r="D133" s="214"/>
      <c r="E133" s="217"/>
      <c r="F133" s="217"/>
      <c r="G133" s="217"/>
      <c r="H133" s="218" t="s">
        <v>124</v>
      </c>
      <c r="I133" s="218" t="s">
        <v>511</v>
      </c>
      <c r="J133" s="219">
        <v>80</v>
      </c>
      <c r="K133" s="220">
        <v>1853.36</v>
      </c>
    </row>
    <row r="134" spans="1:11" ht="24">
      <c r="A134" s="214"/>
      <c r="B134" s="215"/>
      <c r="C134" s="216"/>
      <c r="D134" s="214"/>
      <c r="E134" s="217"/>
      <c r="F134" s="217"/>
      <c r="G134" s="217"/>
      <c r="H134" s="218" t="s">
        <v>126</v>
      </c>
      <c r="I134" s="218" t="s">
        <v>512</v>
      </c>
      <c r="J134" s="219">
        <v>80</v>
      </c>
      <c r="K134" s="220">
        <v>1853.36</v>
      </c>
    </row>
    <row r="135" spans="1:11" ht="24">
      <c r="A135" s="214"/>
      <c r="B135" s="215"/>
      <c r="C135" s="216"/>
      <c r="D135" s="214"/>
      <c r="E135" s="217"/>
      <c r="F135" s="217"/>
      <c r="G135" s="217"/>
      <c r="H135" s="218" t="s">
        <v>128</v>
      </c>
      <c r="I135" s="218" t="s">
        <v>513</v>
      </c>
      <c r="J135" s="219">
        <v>80</v>
      </c>
      <c r="K135" s="220">
        <v>1853.36</v>
      </c>
    </row>
    <row r="136" spans="1:11" ht="24">
      <c r="A136" s="214"/>
      <c r="B136" s="215"/>
      <c r="C136" s="216"/>
      <c r="D136" s="214"/>
      <c r="E136" s="217"/>
      <c r="F136" s="217"/>
      <c r="G136" s="217"/>
      <c r="H136" s="218" t="s">
        <v>130</v>
      </c>
      <c r="I136" s="218" t="s">
        <v>514</v>
      </c>
      <c r="J136" s="219">
        <v>80</v>
      </c>
      <c r="K136" s="220">
        <v>1853.36</v>
      </c>
    </row>
    <row r="137" spans="1:11" ht="24">
      <c r="A137" s="214"/>
      <c r="B137" s="215"/>
      <c r="C137" s="216"/>
      <c r="D137" s="214"/>
      <c r="E137" s="217"/>
      <c r="F137" s="217"/>
      <c r="G137" s="217"/>
      <c r="H137" s="218" t="s">
        <v>132</v>
      </c>
      <c r="I137" s="218" t="s">
        <v>515</v>
      </c>
      <c r="J137" s="219">
        <v>80</v>
      </c>
      <c r="K137" s="220">
        <v>1853.36</v>
      </c>
    </row>
    <row r="138" spans="1:11" ht="24">
      <c r="A138" s="214"/>
      <c r="B138" s="215"/>
      <c r="C138" s="216"/>
      <c r="D138" s="214"/>
      <c r="E138" s="217"/>
      <c r="F138" s="217"/>
      <c r="G138" s="217"/>
      <c r="H138" s="218" t="s">
        <v>134</v>
      </c>
      <c r="I138" s="218" t="s">
        <v>516</v>
      </c>
      <c r="J138" s="219">
        <v>80</v>
      </c>
      <c r="K138" s="220">
        <v>1853.36</v>
      </c>
    </row>
    <row r="139" spans="1:11" ht="24">
      <c r="A139" s="214"/>
      <c r="B139" s="215"/>
      <c r="C139" s="216"/>
      <c r="D139" s="214"/>
      <c r="E139" s="217"/>
      <c r="F139" s="217"/>
      <c r="G139" s="217"/>
      <c r="H139" s="218" t="s">
        <v>136</v>
      </c>
      <c r="I139" s="218" t="s">
        <v>517</v>
      </c>
      <c r="J139" s="219">
        <v>80</v>
      </c>
      <c r="K139" s="220">
        <v>1853.36</v>
      </c>
    </row>
    <row r="140" spans="1:11" ht="12.75">
      <c r="A140" s="200" t="s">
        <v>159</v>
      </c>
      <c r="B140" s="201"/>
      <c r="C140" s="201"/>
      <c r="D140" s="201"/>
      <c r="E140" s="202"/>
      <c r="F140" s="203">
        <v>275.88</v>
      </c>
      <c r="G140" s="204">
        <v>61562.62</v>
      </c>
      <c r="H140" s="205"/>
      <c r="I140" s="205"/>
      <c r="J140" s="203">
        <v>275.88</v>
      </c>
      <c r="K140" s="204">
        <v>61562.64</v>
      </c>
    </row>
    <row r="141" spans="1:11" ht="12.75">
      <c r="A141" s="206">
        <v>29</v>
      </c>
      <c r="B141" s="207" t="s">
        <v>160</v>
      </c>
      <c r="C141" s="208"/>
      <c r="D141" s="209" t="s">
        <v>18</v>
      </c>
      <c r="E141" s="210">
        <v>223.15</v>
      </c>
      <c r="F141" s="210">
        <v>275.88</v>
      </c>
      <c r="G141" s="213">
        <v>61562.62</v>
      </c>
      <c r="H141" s="208"/>
      <c r="I141" s="208"/>
      <c r="J141" s="210">
        <v>275.88</v>
      </c>
      <c r="K141" s="213">
        <v>61562.64</v>
      </c>
    </row>
    <row r="142" spans="1:11" ht="24">
      <c r="A142" s="214"/>
      <c r="B142" s="215"/>
      <c r="C142" s="216"/>
      <c r="D142" s="214"/>
      <c r="E142" s="217"/>
      <c r="F142" s="217"/>
      <c r="G142" s="217"/>
      <c r="H142" s="218" t="s">
        <v>115</v>
      </c>
      <c r="I142" s="218" t="s">
        <v>506</v>
      </c>
      <c r="J142" s="219">
        <v>22.99</v>
      </c>
      <c r="K142" s="220">
        <v>5130.22</v>
      </c>
    </row>
    <row r="143" spans="1:11" ht="24">
      <c r="A143" s="214"/>
      <c r="B143" s="215"/>
      <c r="C143" s="216"/>
      <c r="D143" s="214"/>
      <c r="E143" s="217"/>
      <c r="F143" s="217"/>
      <c r="G143" s="217"/>
      <c r="H143" s="218" t="s">
        <v>87</v>
      </c>
      <c r="I143" s="218" t="s">
        <v>507</v>
      </c>
      <c r="J143" s="219">
        <v>22.99</v>
      </c>
      <c r="K143" s="220">
        <v>5130.22</v>
      </c>
    </row>
    <row r="144" spans="1:11" ht="24">
      <c r="A144" s="214"/>
      <c r="B144" s="215"/>
      <c r="C144" s="216"/>
      <c r="D144" s="214"/>
      <c r="E144" s="217"/>
      <c r="F144" s="217"/>
      <c r="G144" s="217"/>
      <c r="H144" s="218" t="s">
        <v>118</v>
      </c>
      <c r="I144" s="218" t="s">
        <v>508</v>
      </c>
      <c r="J144" s="219">
        <v>22.99</v>
      </c>
      <c r="K144" s="220">
        <v>5130.22</v>
      </c>
    </row>
    <row r="145" spans="1:11" ht="24">
      <c r="A145" s="214"/>
      <c r="B145" s="215"/>
      <c r="C145" s="216"/>
      <c r="D145" s="214"/>
      <c r="E145" s="217"/>
      <c r="F145" s="217"/>
      <c r="G145" s="217"/>
      <c r="H145" s="218" t="s">
        <v>120</v>
      </c>
      <c r="I145" s="218" t="s">
        <v>509</v>
      </c>
      <c r="J145" s="219">
        <v>22.99</v>
      </c>
      <c r="K145" s="220">
        <v>5130.22</v>
      </c>
    </row>
    <row r="146" spans="1:11" ht="24">
      <c r="A146" s="214"/>
      <c r="B146" s="215"/>
      <c r="C146" s="216"/>
      <c r="D146" s="214"/>
      <c r="E146" s="217"/>
      <c r="F146" s="217"/>
      <c r="G146" s="217"/>
      <c r="H146" s="218" t="s">
        <v>122</v>
      </c>
      <c r="I146" s="218" t="s">
        <v>510</v>
      </c>
      <c r="J146" s="219">
        <v>22.99</v>
      </c>
      <c r="K146" s="220">
        <v>5130.22</v>
      </c>
    </row>
    <row r="147" spans="1:11" ht="24">
      <c r="A147" s="214"/>
      <c r="B147" s="215"/>
      <c r="C147" s="216"/>
      <c r="D147" s="214"/>
      <c r="E147" s="217"/>
      <c r="F147" s="217"/>
      <c r="G147" s="217"/>
      <c r="H147" s="218" t="s">
        <v>124</v>
      </c>
      <c r="I147" s="218" t="s">
        <v>511</v>
      </c>
      <c r="J147" s="219">
        <v>22.99</v>
      </c>
      <c r="K147" s="220">
        <v>5130.22</v>
      </c>
    </row>
    <row r="148" spans="1:11" ht="24">
      <c r="A148" s="214"/>
      <c r="B148" s="215"/>
      <c r="C148" s="216"/>
      <c r="D148" s="214"/>
      <c r="E148" s="217"/>
      <c r="F148" s="217"/>
      <c r="G148" s="217"/>
      <c r="H148" s="218" t="s">
        <v>126</v>
      </c>
      <c r="I148" s="218" t="s">
        <v>512</v>
      </c>
      <c r="J148" s="219">
        <v>22.99</v>
      </c>
      <c r="K148" s="220">
        <v>5130.22</v>
      </c>
    </row>
    <row r="149" spans="1:11" ht="24">
      <c r="A149" s="214"/>
      <c r="B149" s="215"/>
      <c r="C149" s="216"/>
      <c r="D149" s="214"/>
      <c r="E149" s="217"/>
      <c r="F149" s="217"/>
      <c r="G149" s="217"/>
      <c r="H149" s="218" t="s">
        <v>128</v>
      </c>
      <c r="I149" s="218" t="s">
        <v>513</v>
      </c>
      <c r="J149" s="219">
        <v>22.99</v>
      </c>
      <c r="K149" s="220">
        <v>5130.22</v>
      </c>
    </row>
    <row r="150" spans="1:11" ht="24">
      <c r="A150" s="214"/>
      <c r="B150" s="215"/>
      <c r="C150" s="216"/>
      <c r="D150" s="214"/>
      <c r="E150" s="217"/>
      <c r="F150" s="217"/>
      <c r="G150" s="217"/>
      <c r="H150" s="218" t="s">
        <v>130</v>
      </c>
      <c r="I150" s="218" t="s">
        <v>514</v>
      </c>
      <c r="J150" s="219">
        <v>22.99</v>
      </c>
      <c r="K150" s="220">
        <v>5130.22</v>
      </c>
    </row>
    <row r="151" spans="1:11" ht="24">
      <c r="A151" s="214"/>
      <c r="B151" s="215"/>
      <c r="C151" s="216"/>
      <c r="D151" s="214"/>
      <c r="E151" s="217"/>
      <c r="F151" s="217"/>
      <c r="G151" s="217"/>
      <c r="H151" s="218" t="s">
        <v>132</v>
      </c>
      <c r="I151" s="218" t="s">
        <v>515</v>
      </c>
      <c r="J151" s="219">
        <v>22.99</v>
      </c>
      <c r="K151" s="220">
        <v>5130.22</v>
      </c>
    </row>
    <row r="152" spans="1:11" ht="24">
      <c r="A152" s="214"/>
      <c r="B152" s="215"/>
      <c r="C152" s="216"/>
      <c r="D152" s="214"/>
      <c r="E152" s="217"/>
      <c r="F152" s="217"/>
      <c r="G152" s="217"/>
      <c r="H152" s="218" t="s">
        <v>134</v>
      </c>
      <c r="I152" s="218" t="s">
        <v>516</v>
      </c>
      <c r="J152" s="219">
        <v>22.99</v>
      </c>
      <c r="K152" s="220">
        <v>5130.22</v>
      </c>
    </row>
    <row r="153" spans="1:11" ht="24">
      <c r="A153" s="214"/>
      <c r="B153" s="215"/>
      <c r="C153" s="216"/>
      <c r="D153" s="214"/>
      <c r="E153" s="217"/>
      <c r="F153" s="217"/>
      <c r="G153" s="217"/>
      <c r="H153" s="218" t="s">
        <v>136</v>
      </c>
      <c r="I153" s="218" t="s">
        <v>517</v>
      </c>
      <c r="J153" s="219">
        <v>22.99</v>
      </c>
      <c r="K153" s="220">
        <v>5130.22</v>
      </c>
    </row>
    <row r="154" spans="1:11" ht="12.75">
      <c r="A154" s="200" t="s">
        <v>161</v>
      </c>
      <c r="B154" s="201"/>
      <c r="C154" s="201"/>
      <c r="D154" s="201"/>
      <c r="E154" s="202"/>
      <c r="F154" s="204">
        <v>51532.8</v>
      </c>
      <c r="G154" s="204">
        <v>72145.92</v>
      </c>
      <c r="H154" s="205"/>
      <c r="I154" s="205"/>
      <c r="J154" s="204">
        <v>51532.8</v>
      </c>
      <c r="K154" s="204">
        <v>72145.92</v>
      </c>
    </row>
    <row r="155" spans="1:11" ht="24">
      <c r="A155" s="206">
        <v>30</v>
      </c>
      <c r="B155" s="207" t="s">
        <v>162</v>
      </c>
      <c r="C155" s="208"/>
      <c r="D155" s="209" t="s">
        <v>26</v>
      </c>
      <c r="E155" s="210">
        <v>1.4</v>
      </c>
      <c r="F155" s="213">
        <v>51532.8</v>
      </c>
      <c r="G155" s="213">
        <v>72145.92</v>
      </c>
      <c r="H155" s="208"/>
      <c r="I155" s="208"/>
      <c r="J155" s="213">
        <v>51532.8</v>
      </c>
      <c r="K155" s="213">
        <v>72145.92</v>
      </c>
    </row>
    <row r="156" spans="1:11" ht="24">
      <c r="A156" s="214"/>
      <c r="B156" s="215"/>
      <c r="C156" s="216"/>
      <c r="D156" s="214"/>
      <c r="E156" s="217"/>
      <c r="F156" s="217"/>
      <c r="G156" s="217"/>
      <c r="H156" s="218" t="s">
        <v>115</v>
      </c>
      <c r="I156" s="218" t="s">
        <v>506</v>
      </c>
      <c r="J156" s="220">
        <v>4294.4</v>
      </c>
      <c r="K156" s="220">
        <v>6012.16</v>
      </c>
    </row>
    <row r="157" spans="1:11" ht="24">
      <c r="A157" s="214"/>
      <c r="B157" s="215"/>
      <c r="C157" s="216"/>
      <c r="D157" s="214"/>
      <c r="E157" s="217"/>
      <c r="F157" s="217"/>
      <c r="G157" s="217"/>
      <c r="H157" s="218" t="s">
        <v>87</v>
      </c>
      <c r="I157" s="218" t="s">
        <v>507</v>
      </c>
      <c r="J157" s="220">
        <v>4294.4</v>
      </c>
      <c r="K157" s="220">
        <v>6012.16</v>
      </c>
    </row>
    <row r="158" spans="1:11" ht="24">
      <c r="A158" s="214"/>
      <c r="B158" s="215"/>
      <c r="C158" s="216"/>
      <c r="D158" s="214"/>
      <c r="E158" s="217"/>
      <c r="F158" s="217"/>
      <c r="G158" s="217"/>
      <c r="H158" s="218" t="s">
        <v>118</v>
      </c>
      <c r="I158" s="218" t="s">
        <v>508</v>
      </c>
      <c r="J158" s="220">
        <v>4294.4</v>
      </c>
      <c r="K158" s="220">
        <v>6012.16</v>
      </c>
    </row>
    <row r="159" spans="1:11" ht="24">
      <c r="A159" s="214"/>
      <c r="B159" s="215"/>
      <c r="C159" s="216"/>
      <c r="D159" s="214"/>
      <c r="E159" s="217"/>
      <c r="F159" s="217"/>
      <c r="G159" s="217"/>
      <c r="H159" s="218" t="s">
        <v>120</v>
      </c>
      <c r="I159" s="218" t="s">
        <v>509</v>
      </c>
      <c r="J159" s="220">
        <v>4294.4</v>
      </c>
      <c r="K159" s="220">
        <v>6012.16</v>
      </c>
    </row>
    <row r="160" spans="1:11" ht="24">
      <c r="A160" s="214"/>
      <c r="B160" s="215"/>
      <c r="C160" s="216"/>
      <c r="D160" s="214"/>
      <c r="E160" s="217"/>
      <c r="F160" s="217"/>
      <c r="G160" s="217"/>
      <c r="H160" s="218" t="s">
        <v>122</v>
      </c>
      <c r="I160" s="218" t="s">
        <v>510</v>
      </c>
      <c r="J160" s="220">
        <v>4294.4</v>
      </c>
      <c r="K160" s="220">
        <v>6012.16</v>
      </c>
    </row>
    <row r="161" spans="1:11" ht="24">
      <c r="A161" s="214"/>
      <c r="B161" s="215"/>
      <c r="C161" s="216"/>
      <c r="D161" s="214"/>
      <c r="E161" s="217"/>
      <c r="F161" s="217"/>
      <c r="G161" s="217"/>
      <c r="H161" s="218" t="s">
        <v>124</v>
      </c>
      <c r="I161" s="218" t="s">
        <v>511</v>
      </c>
      <c r="J161" s="220">
        <v>4294.4</v>
      </c>
      <c r="K161" s="220">
        <v>6012.16</v>
      </c>
    </row>
    <row r="162" spans="1:11" ht="24">
      <c r="A162" s="214"/>
      <c r="B162" s="215"/>
      <c r="C162" s="216"/>
      <c r="D162" s="214"/>
      <c r="E162" s="217"/>
      <c r="F162" s="217"/>
      <c r="G162" s="217"/>
      <c r="H162" s="218" t="s">
        <v>126</v>
      </c>
      <c r="I162" s="218" t="s">
        <v>512</v>
      </c>
      <c r="J162" s="220">
        <v>4294.4</v>
      </c>
      <c r="K162" s="220">
        <v>6012.16</v>
      </c>
    </row>
    <row r="163" spans="1:11" ht="24">
      <c r="A163" s="214"/>
      <c r="B163" s="215"/>
      <c r="C163" s="216"/>
      <c r="D163" s="214"/>
      <c r="E163" s="217"/>
      <c r="F163" s="217"/>
      <c r="G163" s="217"/>
      <c r="H163" s="218" t="s">
        <v>128</v>
      </c>
      <c r="I163" s="218" t="s">
        <v>513</v>
      </c>
      <c r="J163" s="220">
        <v>4294.4</v>
      </c>
      <c r="K163" s="220">
        <v>6012.16</v>
      </c>
    </row>
    <row r="164" spans="1:11" ht="24">
      <c r="A164" s="214"/>
      <c r="B164" s="215"/>
      <c r="C164" s="216"/>
      <c r="D164" s="214"/>
      <c r="E164" s="217"/>
      <c r="F164" s="217"/>
      <c r="G164" s="217"/>
      <c r="H164" s="218" t="s">
        <v>130</v>
      </c>
      <c r="I164" s="218" t="s">
        <v>514</v>
      </c>
      <c r="J164" s="220">
        <v>4294.4</v>
      </c>
      <c r="K164" s="220">
        <v>6012.16</v>
      </c>
    </row>
    <row r="165" spans="1:11" ht="24">
      <c r="A165" s="214"/>
      <c r="B165" s="215"/>
      <c r="C165" s="216"/>
      <c r="D165" s="214"/>
      <c r="E165" s="217"/>
      <c r="F165" s="217"/>
      <c r="G165" s="217"/>
      <c r="H165" s="218" t="s">
        <v>132</v>
      </c>
      <c r="I165" s="218" t="s">
        <v>515</v>
      </c>
      <c r="J165" s="220">
        <v>4294.4</v>
      </c>
      <c r="K165" s="220">
        <v>6012.16</v>
      </c>
    </row>
    <row r="166" spans="1:11" ht="24">
      <c r="A166" s="214"/>
      <c r="B166" s="215"/>
      <c r="C166" s="216"/>
      <c r="D166" s="214"/>
      <c r="E166" s="217"/>
      <c r="F166" s="217"/>
      <c r="G166" s="217"/>
      <c r="H166" s="218" t="s">
        <v>134</v>
      </c>
      <c r="I166" s="218" t="s">
        <v>516</v>
      </c>
      <c r="J166" s="220">
        <v>4294.4</v>
      </c>
      <c r="K166" s="220">
        <v>6012.16</v>
      </c>
    </row>
    <row r="167" spans="1:11" ht="24">
      <c r="A167" s="214"/>
      <c r="B167" s="215"/>
      <c r="C167" s="216"/>
      <c r="D167" s="214"/>
      <c r="E167" s="217"/>
      <c r="F167" s="217"/>
      <c r="G167" s="217"/>
      <c r="H167" s="218" t="s">
        <v>136</v>
      </c>
      <c r="I167" s="218" t="s">
        <v>517</v>
      </c>
      <c r="J167" s="220">
        <v>4294.4</v>
      </c>
      <c r="K167" s="220">
        <v>6012.16</v>
      </c>
    </row>
    <row r="168" spans="1:11" ht="12.75">
      <c r="A168" s="200" t="s">
        <v>163</v>
      </c>
      <c r="B168" s="201"/>
      <c r="C168" s="201"/>
      <c r="D168" s="201"/>
      <c r="E168" s="202"/>
      <c r="F168" s="203">
        <v>1</v>
      </c>
      <c r="G168" s="204">
        <v>10000</v>
      </c>
      <c r="H168" s="205"/>
      <c r="I168" s="205"/>
      <c r="J168" s="221"/>
      <c r="K168" s="221"/>
    </row>
    <row r="169" spans="1:11" ht="24">
      <c r="A169" s="206">
        <v>31</v>
      </c>
      <c r="B169" s="207" t="s">
        <v>163</v>
      </c>
      <c r="C169" s="208"/>
      <c r="D169" s="209" t="s">
        <v>164</v>
      </c>
      <c r="E169" s="213">
        <v>10000</v>
      </c>
      <c r="F169" s="210">
        <v>1</v>
      </c>
      <c r="G169" s="213">
        <v>10000</v>
      </c>
      <c r="H169" s="208"/>
      <c r="I169" s="208"/>
      <c r="J169" s="211"/>
      <c r="K169" s="211"/>
    </row>
    <row r="170" spans="1:11" ht="12.75">
      <c r="A170" s="222" t="s">
        <v>165</v>
      </c>
      <c r="B170" s="222"/>
      <c r="C170" s="223" t="s">
        <v>166</v>
      </c>
      <c r="D170" s="223" t="s">
        <v>166</v>
      </c>
      <c r="E170" s="223" t="s">
        <v>166</v>
      </c>
      <c r="F170" s="224"/>
      <c r="G170" s="224">
        <v>669403.43</v>
      </c>
      <c r="H170" s="223" t="s">
        <v>166</v>
      </c>
      <c r="I170" s="223" t="s">
        <v>166</v>
      </c>
      <c r="J170" s="224"/>
      <c r="K170" s="224">
        <v>682457.02</v>
      </c>
    </row>
    <row r="172" spans="3:7" ht="15">
      <c r="C172" s="268" t="s">
        <v>176</v>
      </c>
      <c r="D172" s="269"/>
      <c r="E172" s="269"/>
      <c r="F172" s="270"/>
      <c r="G172" s="34">
        <v>669411.72</v>
      </c>
    </row>
    <row r="173" spans="3:7" ht="15">
      <c r="C173" s="271" t="s">
        <v>167</v>
      </c>
      <c r="D173" s="272"/>
      <c r="E173" s="272"/>
      <c r="F173" s="273"/>
      <c r="G173" s="34">
        <v>667877.92</v>
      </c>
    </row>
    <row r="174" spans="3:7" ht="15">
      <c r="C174" s="274" t="s">
        <v>168</v>
      </c>
      <c r="D174" s="275"/>
      <c r="E174" s="275"/>
      <c r="F174" s="276"/>
      <c r="G174" s="34">
        <f>G173-G172</f>
        <v>-1533.7999999999302</v>
      </c>
    </row>
    <row r="175" spans="3:7" ht="15">
      <c r="C175" s="260" t="s">
        <v>177</v>
      </c>
      <c r="D175" s="261"/>
      <c r="E175" s="261"/>
      <c r="F175" s="262"/>
      <c r="G175" s="38">
        <f>K170</f>
        <v>682457.02</v>
      </c>
    </row>
    <row r="176" spans="3:7" ht="15">
      <c r="C176" s="260" t="s">
        <v>250</v>
      </c>
      <c r="D176" s="263"/>
      <c r="E176" s="263"/>
      <c r="F176" s="264"/>
      <c r="G176" s="38">
        <f>G173-G175</f>
        <v>-14579.099999999977</v>
      </c>
    </row>
    <row r="178" spans="3:7" ht="12.75">
      <c r="C178" s="265" t="s">
        <v>169</v>
      </c>
      <c r="D178" s="266"/>
      <c r="E178" s="266"/>
      <c r="F178" s="266"/>
      <c r="G178" s="40">
        <v>10237.99</v>
      </c>
    </row>
    <row r="179" spans="3:7" ht="14.25">
      <c r="C179" s="44"/>
      <c r="D179" s="42"/>
      <c r="E179" s="42"/>
      <c r="F179" s="42"/>
      <c r="G179" s="43"/>
    </row>
    <row r="180" spans="3:7" ht="14.25">
      <c r="C180" s="44"/>
      <c r="D180" s="42"/>
      <c r="E180" s="42"/>
      <c r="F180" s="42"/>
      <c r="G180" s="43"/>
    </row>
    <row r="181" spans="3:7" ht="12.75">
      <c r="C181" s="265" t="s">
        <v>178</v>
      </c>
      <c r="D181" s="266"/>
      <c r="E181" s="266"/>
      <c r="F181" s="266"/>
      <c r="G181" s="40">
        <f>G176+G178</f>
        <v>-4341.109999999977</v>
      </c>
    </row>
    <row r="183" spans="3:6" ht="12.75">
      <c r="C183" t="s">
        <v>171</v>
      </c>
      <c r="F183" t="s">
        <v>172</v>
      </c>
    </row>
    <row r="184" spans="3:6" ht="12.75">
      <c r="C184" t="s">
        <v>173</v>
      </c>
      <c r="F184" t="s">
        <v>174</v>
      </c>
    </row>
  </sheetData>
  <mergeCells count="12">
    <mergeCell ref="A8:A9"/>
    <mergeCell ref="B8:B9"/>
    <mergeCell ref="C8:C9"/>
    <mergeCell ref="D8:D9"/>
    <mergeCell ref="A88:F88"/>
    <mergeCell ref="C172:F172"/>
    <mergeCell ref="C173:F173"/>
    <mergeCell ref="C174:F174"/>
    <mergeCell ref="C175:F175"/>
    <mergeCell ref="C176:F176"/>
    <mergeCell ref="C178:F178"/>
    <mergeCell ref="C181:F181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57">
      <selection activeCell="D182" sqref="D182"/>
    </sheetView>
  </sheetViews>
  <sheetFormatPr defaultColWidth="9.00390625" defaultRowHeight="12.75"/>
  <cols>
    <col min="2" max="2" width="27.25390625" style="0" customWidth="1"/>
    <col min="7" max="7" width="11.75390625" style="0" customWidth="1"/>
    <col min="11" max="11" width="10.625" style="0" customWidth="1"/>
  </cols>
  <sheetData>
    <row r="1" spans="1:11" ht="12.75">
      <c r="A1" s="4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4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2.75">
      <c r="A4" s="4" t="s">
        <v>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2.75">
      <c r="A5" s="4" t="s">
        <v>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2.75">
      <c r="A6" s="4" t="s">
        <v>523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11" ht="12.7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</row>
    <row r="8" spans="1:11" ht="12.75">
      <c r="A8" s="167" t="s">
        <v>5</v>
      </c>
      <c r="B8" s="167" t="s">
        <v>6</v>
      </c>
      <c r="C8" s="168" t="s">
        <v>7</v>
      </c>
      <c r="D8" s="167" t="s">
        <v>8</v>
      </c>
      <c r="E8" s="2" t="s">
        <v>9</v>
      </c>
      <c r="F8" s="3"/>
      <c r="G8" s="230"/>
      <c r="H8" s="2" t="s">
        <v>10</v>
      </c>
      <c r="I8" s="3"/>
      <c r="J8" s="3"/>
      <c r="K8" s="230"/>
    </row>
    <row r="9" spans="1:11" ht="22.5">
      <c r="A9" s="167"/>
      <c r="B9" s="167"/>
      <c r="C9" s="168"/>
      <c r="D9" s="167"/>
      <c r="E9" s="5" t="s">
        <v>11</v>
      </c>
      <c r="F9" s="5" t="s">
        <v>12</v>
      </c>
      <c r="G9" s="5" t="s">
        <v>13</v>
      </c>
      <c r="H9" s="1" t="s">
        <v>14</v>
      </c>
      <c r="I9" s="1" t="s">
        <v>15</v>
      </c>
      <c r="J9" s="5" t="s">
        <v>12</v>
      </c>
      <c r="K9" s="5" t="s">
        <v>13</v>
      </c>
    </row>
    <row r="10" spans="1:11" ht="12.75">
      <c r="A10" s="231">
        <v>1</v>
      </c>
      <c r="B10" s="231">
        <v>2</v>
      </c>
      <c r="C10" s="231">
        <v>3</v>
      </c>
      <c r="D10" s="231">
        <v>4</v>
      </c>
      <c r="E10" s="231">
        <v>5</v>
      </c>
      <c r="F10" s="231">
        <v>6</v>
      </c>
      <c r="G10" s="231">
        <v>7</v>
      </c>
      <c r="H10" s="231">
        <v>8</v>
      </c>
      <c r="I10" s="231">
        <v>9</v>
      </c>
      <c r="J10" s="231">
        <v>11</v>
      </c>
      <c r="K10" s="231">
        <v>12</v>
      </c>
    </row>
    <row r="11" spans="1:11" ht="12.75">
      <c r="A11" s="232" t="s">
        <v>16</v>
      </c>
      <c r="B11" s="233"/>
      <c r="C11" s="233"/>
      <c r="D11" s="233"/>
      <c r="E11" s="234"/>
      <c r="F11" s="235"/>
      <c r="G11" s="236">
        <v>271230.75</v>
      </c>
      <c r="H11" s="237"/>
      <c r="I11" s="237"/>
      <c r="J11" s="235"/>
      <c r="K11" s="236">
        <v>272253.04</v>
      </c>
    </row>
    <row r="12" spans="1:11" ht="36">
      <c r="A12" s="238">
        <v>1</v>
      </c>
      <c r="B12" s="239" t="s">
        <v>524</v>
      </c>
      <c r="C12" s="240">
        <v>87</v>
      </c>
      <c r="D12" s="241" t="s">
        <v>525</v>
      </c>
      <c r="E12" s="242">
        <v>43.05</v>
      </c>
      <c r="F12" s="242">
        <v>2.5</v>
      </c>
      <c r="G12" s="242">
        <v>107.63</v>
      </c>
      <c r="H12" s="243"/>
      <c r="I12" s="243"/>
      <c r="J12" s="242">
        <v>3</v>
      </c>
      <c r="K12" s="242">
        <v>129.15</v>
      </c>
    </row>
    <row r="13" spans="1:11" ht="24">
      <c r="A13" s="244"/>
      <c r="B13" s="245"/>
      <c r="C13" s="246"/>
      <c r="D13" s="244"/>
      <c r="E13" s="247"/>
      <c r="F13" s="247"/>
      <c r="G13" s="247"/>
      <c r="H13" s="248" t="s">
        <v>42</v>
      </c>
      <c r="I13" s="248" t="s">
        <v>526</v>
      </c>
      <c r="J13" s="249">
        <v>3</v>
      </c>
      <c r="K13" s="249">
        <v>129.15</v>
      </c>
    </row>
    <row r="14" spans="1:11" ht="24">
      <c r="A14" s="238">
        <v>2</v>
      </c>
      <c r="B14" s="239" t="s">
        <v>418</v>
      </c>
      <c r="C14" s="243" t="s">
        <v>419</v>
      </c>
      <c r="D14" s="241" t="s">
        <v>26</v>
      </c>
      <c r="E14" s="242">
        <v>13.07</v>
      </c>
      <c r="F14" s="242">
        <v>16</v>
      </c>
      <c r="G14" s="242">
        <v>209.12</v>
      </c>
      <c r="H14" s="243"/>
      <c r="I14" s="243"/>
      <c r="J14" s="250"/>
      <c r="K14" s="250"/>
    </row>
    <row r="15" spans="1:11" ht="36">
      <c r="A15" s="238">
        <v>3</v>
      </c>
      <c r="B15" s="239" t="s">
        <v>426</v>
      </c>
      <c r="C15" s="240">
        <v>15</v>
      </c>
      <c r="D15" s="241" t="s">
        <v>26</v>
      </c>
      <c r="E15" s="242">
        <v>643</v>
      </c>
      <c r="F15" s="242">
        <v>300</v>
      </c>
      <c r="G15" s="251">
        <v>192900</v>
      </c>
      <c r="H15" s="243"/>
      <c r="I15" s="243"/>
      <c r="J15" s="242">
        <v>300</v>
      </c>
      <c r="K15" s="251">
        <v>192900</v>
      </c>
    </row>
    <row r="16" spans="1:11" ht="24">
      <c r="A16" s="244"/>
      <c r="B16" s="245"/>
      <c r="C16" s="246"/>
      <c r="D16" s="244"/>
      <c r="E16" s="247"/>
      <c r="F16" s="247"/>
      <c r="G16" s="247"/>
      <c r="H16" s="248" t="s">
        <v>427</v>
      </c>
      <c r="I16" s="248" t="s">
        <v>527</v>
      </c>
      <c r="J16" s="249">
        <v>300</v>
      </c>
      <c r="K16" s="252">
        <v>192900</v>
      </c>
    </row>
    <row r="17" spans="1:11" ht="24">
      <c r="A17" s="238">
        <v>4</v>
      </c>
      <c r="B17" s="239" t="s">
        <v>196</v>
      </c>
      <c r="C17" s="240">
        <v>3</v>
      </c>
      <c r="D17" s="241" t="s">
        <v>197</v>
      </c>
      <c r="E17" s="242">
        <v>390.07</v>
      </c>
      <c r="F17" s="242">
        <v>200</v>
      </c>
      <c r="G17" s="251">
        <v>78014</v>
      </c>
      <c r="H17" s="243"/>
      <c r="I17" s="243"/>
      <c r="J17" s="242">
        <v>200</v>
      </c>
      <c r="K17" s="251">
        <v>78014</v>
      </c>
    </row>
    <row r="18" spans="1:11" ht="24">
      <c r="A18" s="244"/>
      <c r="B18" s="245"/>
      <c r="C18" s="246"/>
      <c r="D18" s="244"/>
      <c r="E18" s="247"/>
      <c r="F18" s="247"/>
      <c r="G18" s="247"/>
      <c r="H18" s="248" t="s">
        <v>21</v>
      </c>
      <c r="I18" s="248" t="s">
        <v>526</v>
      </c>
      <c r="J18" s="249">
        <v>200</v>
      </c>
      <c r="K18" s="252">
        <v>78014</v>
      </c>
    </row>
    <row r="19" spans="1:11" ht="24">
      <c r="A19" s="238">
        <v>5</v>
      </c>
      <c r="B19" s="239" t="s">
        <v>60</v>
      </c>
      <c r="C19" s="243" t="s">
        <v>40</v>
      </c>
      <c r="D19" s="241" t="s">
        <v>29</v>
      </c>
      <c r="E19" s="250"/>
      <c r="F19" s="250"/>
      <c r="G19" s="250"/>
      <c r="H19" s="243"/>
      <c r="I19" s="243"/>
      <c r="J19" s="242">
        <v>10</v>
      </c>
      <c r="K19" s="251">
        <v>1099.9</v>
      </c>
    </row>
    <row r="20" spans="1:11" ht="24">
      <c r="A20" s="244"/>
      <c r="B20" s="245"/>
      <c r="C20" s="246"/>
      <c r="D20" s="244"/>
      <c r="E20" s="247"/>
      <c r="F20" s="247"/>
      <c r="G20" s="247"/>
      <c r="H20" s="248" t="s">
        <v>439</v>
      </c>
      <c r="I20" s="248" t="s">
        <v>528</v>
      </c>
      <c r="J20" s="249">
        <v>4</v>
      </c>
      <c r="K20" s="249">
        <v>439.96</v>
      </c>
    </row>
    <row r="21" spans="1:11" ht="24">
      <c r="A21" s="244"/>
      <c r="B21" s="245"/>
      <c r="C21" s="246"/>
      <c r="D21" s="244"/>
      <c r="E21" s="247"/>
      <c r="F21" s="247"/>
      <c r="G21" s="247"/>
      <c r="H21" s="248" t="s">
        <v>115</v>
      </c>
      <c r="I21" s="248" t="s">
        <v>528</v>
      </c>
      <c r="J21" s="249">
        <v>2</v>
      </c>
      <c r="K21" s="249">
        <v>219.98</v>
      </c>
    </row>
    <row r="22" spans="1:11" ht="24">
      <c r="A22" s="244"/>
      <c r="B22" s="245"/>
      <c r="C22" s="246"/>
      <c r="D22" s="244"/>
      <c r="E22" s="247"/>
      <c r="F22" s="247"/>
      <c r="G22" s="247"/>
      <c r="H22" s="248" t="s">
        <v>529</v>
      </c>
      <c r="I22" s="248" t="s">
        <v>530</v>
      </c>
      <c r="J22" s="249">
        <v>4</v>
      </c>
      <c r="K22" s="249">
        <v>439.96</v>
      </c>
    </row>
    <row r="23" spans="1:11" ht="36">
      <c r="A23" s="238">
        <v>6</v>
      </c>
      <c r="B23" s="239" t="s">
        <v>304</v>
      </c>
      <c r="C23" s="243" t="s">
        <v>40</v>
      </c>
      <c r="D23" s="241" t="s">
        <v>29</v>
      </c>
      <c r="E23" s="250"/>
      <c r="F23" s="250"/>
      <c r="G23" s="250"/>
      <c r="H23" s="243"/>
      <c r="I23" s="243"/>
      <c r="J23" s="242">
        <v>1</v>
      </c>
      <c r="K23" s="242">
        <v>109.99</v>
      </c>
    </row>
    <row r="24" spans="1:11" ht="24">
      <c r="A24" s="244"/>
      <c r="B24" s="245"/>
      <c r="C24" s="246"/>
      <c r="D24" s="244"/>
      <c r="E24" s="247"/>
      <c r="F24" s="247"/>
      <c r="G24" s="247"/>
      <c r="H24" s="248" t="s">
        <v>58</v>
      </c>
      <c r="I24" s="248" t="s">
        <v>531</v>
      </c>
      <c r="J24" s="249">
        <v>1</v>
      </c>
      <c r="K24" s="249">
        <v>109.99</v>
      </c>
    </row>
    <row r="25" spans="1:11" ht="12.75">
      <c r="A25" s="232" t="s">
        <v>81</v>
      </c>
      <c r="B25" s="233"/>
      <c r="C25" s="233"/>
      <c r="D25" s="233"/>
      <c r="E25" s="234"/>
      <c r="F25" s="236"/>
      <c r="G25" s="236">
        <v>133473.82</v>
      </c>
      <c r="H25" s="237"/>
      <c r="I25" s="237"/>
      <c r="J25" s="236"/>
      <c r="K25" s="236">
        <v>144415.28</v>
      </c>
    </row>
    <row r="26" spans="1:11" ht="24">
      <c r="A26" s="238">
        <v>7</v>
      </c>
      <c r="B26" s="239" t="s">
        <v>82</v>
      </c>
      <c r="C26" s="240">
        <v>75</v>
      </c>
      <c r="D26" s="241" t="s">
        <v>24</v>
      </c>
      <c r="E26" s="242">
        <v>5.16</v>
      </c>
      <c r="F26" s="242">
        <v>520</v>
      </c>
      <c r="G26" s="251">
        <v>2683.2</v>
      </c>
      <c r="H26" s="243"/>
      <c r="I26" s="243"/>
      <c r="J26" s="242">
        <v>520</v>
      </c>
      <c r="K26" s="251">
        <v>2683.2</v>
      </c>
    </row>
    <row r="27" spans="1:11" ht="24">
      <c r="A27" s="244"/>
      <c r="B27" s="245"/>
      <c r="C27" s="246"/>
      <c r="D27" s="244"/>
      <c r="E27" s="247"/>
      <c r="F27" s="247"/>
      <c r="G27" s="247"/>
      <c r="H27" s="248" t="s">
        <v>100</v>
      </c>
      <c r="I27" s="248" t="s">
        <v>532</v>
      </c>
      <c r="J27" s="249">
        <v>520</v>
      </c>
      <c r="K27" s="252">
        <v>2683.2</v>
      </c>
    </row>
    <row r="28" spans="1:11" ht="12.75">
      <c r="A28" s="238">
        <v>8</v>
      </c>
      <c r="B28" s="239" t="s">
        <v>310</v>
      </c>
      <c r="C28" s="240">
        <v>77</v>
      </c>
      <c r="D28" s="241" t="s">
        <v>20</v>
      </c>
      <c r="E28" s="251">
        <v>3506</v>
      </c>
      <c r="F28" s="242">
        <v>1</v>
      </c>
      <c r="G28" s="251">
        <v>3506</v>
      </c>
      <c r="H28" s="243"/>
      <c r="I28" s="243"/>
      <c r="J28" s="242">
        <v>1</v>
      </c>
      <c r="K28" s="251">
        <v>3506</v>
      </c>
    </row>
    <row r="29" spans="1:11" ht="24">
      <c r="A29" s="244"/>
      <c r="B29" s="245"/>
      <c r="C29" s="246"/>
      <c r="D29" s="244"/>
      <c r="E29" s="247"/>
      <c r="F29" s="247"/>
      <c r="G29" s="247"/>
      <c r="H29" s="248" t="s">
        <v>533</v>
      </c>
      <c r="I29" s="248" t="s">
        <v>534</v>
      </c>
      <c r="J29" s="249">
        <v>1</v>
      </c>
      <c r="K29" s="252">
        <v>3506</v>
      </c>
    </row>
    <row r="30" spans="1:11" ht="12.75">
      <c r="A30" s="238">
        <v>9</v>
      </c>
      <c r="B30" s="239" t="s">
        <v>394</v>
      </c>
      <c r="C30" s="240">
        <v>78</v>
      </c>
      <c r="D30" s="241" t="s">
        <v>20</v>
      </c>
      <c r="E30" s="251">
        <v>7622.75</v>
      </c>
      <c r="F30" s="242">
        <v>1</v>
      </c>
      <c r="G30" s="251">
        <v>7622.75</v>
      </c>
      <c r="H30" s="243"/>
      <c r="I30" s="243"/>
      <c r="J30" s="250"/>
      <c r="K30" s="250"/>
    </row>
    <row r="31" spans="1:11" ht="12.75">
      <c r="A31" s="238">
        <v>10</v>
      </c>
      <c r="B31" s="239" t="s">
        <v>84</v>
      </c>
      <c r="C31" s="240">
        <v>16</v>
      </c>
      <c r="D31" s="241" t="s">
        <v>24</v>
      </c>
      <c r="E31" s="242">
        <v>28.7</v>
      </c>
      <c r="F31" s="242">
        <v>100</v>
      </c>
      <c r="G31" s="251">
        <v>2870</v>
      </c>
      <c r="H31" s="243"/>
      <c r="I31" s="243"/>
      <c r="J31" s="242">
        <v>87</v>
      </c>
      <c r="K31" s="251">
        <v>2496.9</v>
      </c>
    </row>
    <row r="32" spans="1:11" ht="24">
      <c r="A32" s="244"/>
      <c r="B32" s="245"/>
      <c r="C32" s="246"/>
      <c r="D32" s="244"/>
      <c r="E32" s="247"/>
      <c r="F32" s="247"/>
      <c r="G32" s="247"/>
      <c r="H32" s="248" t="s">
        <v>32</v>
      </c>
      <c r="I32" s="248" t="s">
        <v>535</v>
      </c>
      <c r="J32" s="249">
        <v>9</v>
      </c>
      <c r="K32" s="249">
        <v>258.3</v>
      </c>
    </row>
    <row r="33" spans="1:11" ht="24">
      <c r="A33" s="244"/>
      <c r="B33" s="245"/>
      <c r="C33" s="246"/>
      <c r="D33" s="244"/>
      <c r="E33" s="247"/>
      <c r="F33" s="247"/>
      <c r="G33" s="247"/>
      <c r="H33" s="248" t="s">
        <v>34</v>
      </c>
      <c r="I33" s="248" t="s">
        <v>535</v>
      </c>
      <c r="J33" s="249">
        <v>15</v>
      </c>
      <c r="K33" s="249">
        <v>430.5</v>
      </c>
    </row>
    <row r="34" spans="1:11" ht="24">
      <c r="A34" s="244"/>
      <c r="B34" s="245"/>
      <c r="C34" s="246"/>
      <c r="D34" s="244"/>
      <c r="E34" s="247"/>
      <c r="F34" s="247"/>
      <c r="G34" s="247"/>
      <c r="H34" s="248" t="s">
        <v>536</v>
      </c>
      <c r="I34" s="248" t="s">
        <v>537</v>
      </c>
      <c r="J34" s="249">
        <v>15</v>
      </c>
      <c r="K34" s="249">
        <v>430.5</v>
      </c>
    </row>
    <row r="35" spans="1:11" ht="24">
      <c r="A35" s="244"/>
      <c r="B35" s="245"/>
      <c r="C35" s="246"/>
      <c r="D35" s="244"/>
      <c r="E35" s="247"/>
      <c r="F35" s="247"/>
      <c r="G35" s="247"/>
      <c r="H35" s="248" t="s">
        <v>538</v>
      </c>
      <c r="I35" s="248" t="s">
        <v>539</v>
      </c>
      <c r="J35" s="249">
        <v>15</v>
      </c>
      <c r="K35" s="249">
        <v>430.5</v>
      </c>
    </row>
    <row r="36" spans="1:11" ht="24">
      <c r="A36" s="244"/>
      <c r="B36" s="245"/>
      <c r="C36" s="246"/>
      <c r="D36" s="244"/>
      <c r="E36" s="247"/>
      <c r="F36" s="247"/>
      <c r="G36" s="247"/>
      <c r="H36" s="248" t="s">
        <v>144</v>
      </c>
      <c r="I36" s="248" t="s">
        <v>540</v>
      </c>
      <c r="J36" s="249">
        <v>9</v>
      </c>
      <c r="K36" s="249">
        <v>258.3</v>
      </c>
    </row>
    <row r="37" spans="1:11" ht="24">
      <c r="A37" s="244"/>
      <c r="B37" s="245"/>
      <c r="C37" s="246"/>
      <c r="D37" s="244"/>
      <c r="E37" s="247"/>
      <c r="F37" s="247"/>
      <c r="G37" s="247"/>
      <c r="H37" s="248" t="s">
        <v>541</v>
      </c>
      <c r="I37" s="248" t="s">
        <v>526</v>
      </c>
      <c r="J37" s="249">
        <v>15</v>
      </c>
      <c r="K37" s="249">
        <v>430.5</v>
      </c>
    </row>
    <row r="38" spans="1:11" ht="24">
      <c r="A38" s="244"/>
      <c r="B38" s="245"/>
      <c r="C38" s="246"/>
      <c r="D38" s="244"/>
      <c r="E38" s="247"/>
      <c r="F38" s="247"/>
      <c r="G38" s="247"/>
      <c r="H38" s="248" t="s">
        <v>435</v>
      </c>
      <c r="I38" s="248" t="s">
        <v>531</v>
      </c>
      <c r="J38" s="249">
        <v>9</v>
      </c>
      <c r="K38" s="249">
        <v>258.3</v>
      </c>
    </row>
    <row r="39" spans="1:11" ht="24">
      <c r="A39" s="238">
        <v>11</v>
      </c>
      <c r="B39" s="239" t="s">
        <v>219</v>
      </c>
      <c r="C39" s="240">
        <v>44</v>
      </c>
      <c r="D39" s="241" t="s">
        <v>20</v>
      </c>
      <c r="E39" s="242">
        <v>512.98</v>
      </c>
      <c r="F39" s="242">
        <v>15</v>
      </c>
      <c r="G39" s="251">
        <v>7694.7</v>
      </c>
      <c r="H39" s="243"/>
      <c r="I39" s="243"/>
      <c r="J39" s="242">
        <v>15</v>
      </c>
      <c r="K39" s="251">
        <v>7694.7</v>
      </c>
    </row>
    <row r="40" spans="1:11" ht="24">
      <c r="A40" s="244"/>
      <c r="B40" s="245"/>
      <c r="C40" s="246"/>
      <c r="D40" s="244"/>
      <c r="E40" s="247"/>
      <c r="F40" s="247"/>
      <c r="G40" s="247"/>
      <c r="H40" s="248" t="s">
        <v>542</v>
      </c>
      <c r="I40" s="248" t="s">
        <v>540</v>
      </c>
      <c r="J40" s="249">
        <v>15</v>
      </c>
      <c r="K40" s="252">
        <v>7694.7</v>
      </c>
    </row>
    <row r="41" spans="1:11" ht="12.75">
      <c r="A41" s="238">
        <v>12</v>
      </c>
      <c r="B41" s="239" t="s">
        <v>107</v>
      </c>
      <c r="C41" s="243" t="s">
        <v>108</v>
      </c>
      <c r="D41" s="241" t="s">
        <v>109</v>
      </c>
      <c r="E41" s="242">
        <v>156.18</v>
      </c>
      <c r="F41" s="242">
        <v>20</v>
      </c>
      <c r="G41" s="251">
        <v>3123.6</v>
      </c>
      <c r="H41" s="243"/>
      <c r="I41" s="243"/>
      <c r="J41" s="242">
        <v>22</v>
      </c>
      <c r="K41" s="251">
        <v>3435.96</v>
      </c>
    </row>
    <row r="42" spans="1:11" ht="24">
      <c r="A42" s="244"/>
      <c r="B42" s="245"/>
      <c r="C42" s="246"/>
      <c r="D42" s="244"/>
      <c r="E42" s="247"/>
      <c r="F42" s="247"/>
      <c r="G42" s="247"/>
      <c r="H42" s="248" t="s">
        <v>224</v>
      </c>
      <c r="I42" s="248" t="s">
        <v>532</v>
      </c>
      <c r="J42" s="249">
        <v>20</v>
      </c>
      <c r="K42" s="252">
        <v>3123.6</v>
      </c>
    </row>
    <row r="43" spans="1:11" ht="24">
      <c r="A43" s="244"/>
      <c r="B43" s="245"/>
      <c r="C43" s="246"/>
      <c r="D43" s="244"/>
      <c r="E43" s="247"/>
      <c r="F43" s="247"/>
      <c r="G43" s="247"/>
      <c r="H43" s="248" t="s">
        <v>132</v>
      </c>
      <c r="I43" s="248" t="s">
        <v>534</v>
      </c>
      <c r="J43" s="249">
        <v>2</v>
      </c>
      <c r="K43" s="249">
        <v>312.36</v>
      </c>
    </row>
    <row r="44" spans="1:11" ht="24">
      <c r="A44" s="238">
        <v>13</v>
      </c>
      <c r="B44" s="239" t="s">
        <v>112</v>
      </c>
      <c r="C44" s="240">
        <v>88</v>
      </c>
      <c r="D44" s="241" t="s">
        <v>26</v>
      </c>
      <c r="E44" s="242">
        <v>146</v>
      </c>
      <c r="F44" s="242">
        <v>2.7</v>
      </c>
      <c r="G44" s="242">
        <v>394.2</v>
      </c>
      <c r="H44" s="243"/>
      <c r="I44" s="243"/>
      <c r="J44" s="242">
        <v>2.7</v>
      </c>
      <c r="K44" s="242">
        <v>394.2</v>
      </c>
    </row>
    <row r="45" spans="1:11" ht="24">
      <c r="A45" s="244"/>
      <c r="B45" s="245"/>
      <c r="C45" s="246"/>
      <c r="D45" s="244"/>
      <c r="E45" s="247"/>
      <c r="F45" s="247"/>
      <c r="G45" s="247"/>
      <c r="H45" s="248" t="s">
        <v>542</v>
      </c>
      <c r="I45" s="248" t="s">
        <v>540</v>
      </c>
      <c r="J45" s="249">
        <v>2.7</v>
      </c>
      <c r="K45" s="249">
        <v>394.2</v>
      </c>
    </row>
    <row r="46" spans="1:11" ht="24">
      <c r="A46" s="238">
        <v>14</v>
      </c>
      <c r="B46" s="239" t="s">
        <v>114</v>
      </c>
      <c r="C46" s="243"/>
      <c r="D46" s="241" t="s">
        <v>26</v>
      </c>
      <c r="E46" s="242">
        <v>1.97</v>
      </c>
      <c r="F46" s="251">
        <v>51543.6</v>
      </c>
      <c r="G46" s="251">
        <v>101540.89</v>
      </c>
      <c r="H46" s="243"/>
      <c r="I46" s="243"/>
      <c r="J46" s="251">
        <v>51543.6</v>
      </c>
      <c r="K46" s="251">
        <v>101540.88</v>
      </c>
    </row>
    <row r="47" spans="1:11" ht="24">
      <c r="A47" s="244"/>
      <c r="B47" s="245"/>
      <c r="C47" s="246"/>
      <c r="D47" s="244"/>
      <c r="E47" s="247"/>
      <c r="F47" s="247"/>
      <c r="G47" s="247"/>
      <c r="H47" s="248" t="s">
        <v>115</v>
      </c>
      <c r="I47" s="248" t="s">
        <v>543</v>
      </c>
      <c r="J47" s="252">
        <v>4295.3</v>
      </c>
      <c r="K47" s="252">
        <v>8461.74</v>
      </c>
    </row>
    <row r="48" spans="1:11" ht="24">
      <c r="A48" s="244"/>
      <c r="B48" s="245"/>
      <c r="C48" s="246"/>
      <c r="D48" s="244"/>
      <c r="E48" s="247"/>
      <c r="F48" s="247"/>
      <c r="G48" s="247"/>
      <c r="H48" s="248" t="s">
        <v>87</v>
      </c>
      <c r="I48" s="248" t="s">
        <v>544</v>
      </c>
      <c r="J48" s="252">
        <v>4295.3</v>
      </c>
      <c r="K48" s="252">
        <v>8461.74</v>
      </c>
    </row>
    <row r="49" spans="1:11" ht="24">
      <c r="A49" s="244"/>
      <c r="B49" s="245"/>
      <c r="C49" s="246"/>
      <c r="D49" s="244"/>
      <c r="E49" s="247"/>
      <c r="F49" s="247"/>
      <c r="G49" s="247"/>
      <c r="H49" s="248" t="s">
        <v>118</v>
      </c>
      <c r="I49" s="248" t="s">
        <v>545</v>
      </c>
      <c r="J49" s="252">
        <v>4295.3</v>
      </c>
      <c r="K49" s="252">
        <v>8461.74</v>
      </c>
    </row>
    <row r="50" spans="1:11" ht="24">
      <c r="A50" s="244"/>
      <c r="B50" s="245"/>
      <c r="C50" s="246"/>
      <c r="D50" s="244"/>
      <c r="E50" s="247"/>
      <c r="F50" s="247"/>
      <c r="G50" s="247"/>
      <c r="H50" s="248" t="s">
        <v>120</v>
      </c>
      <c r="I50" s="248" t="s">
        <v>546</v>
      </c>
      <c r="J50" s="252">
        <v>4295.3</v>
      </c>
      <c r="K50" s="252">
        <v>8461.74</v>
      </c>
    </row>
    <row r="51" spans="1:11" ht="24">
      <c r="A51" s="244"/>
      <c r="B51" s="245"/>
      <c r="C51" s="246"/>
      <c r="D51" s="244"/>
      <c r="E51" s="247"/>
      <c r="F51" s="247"/>
      <c r="G51" s="247"/>
      <c r="H51" s="248" t="s">
        <v>122</v>
      </c>
      <c r="I51" s="248" t="s">
        <v>547</v>
      </c>
      <c r="J51" s="252">
        <v>4295.3</v>
      </c>
      <c r="K51" s="252">
        <v>8461.74</v>
      </c>
    </row>
    <row r="52" spans="1:11" ht="24">
      <c r="A52" s="244"/>
      <c r="B52" s="245"/>
      <c r="C52" s="246"/>
      <c r="D52" s="244"/>
      <c r="E52" s="247"/>
      <c r="F52" s="247"/>
      <c r="G52" s="247"/>
      <c r="H52" s="248" t="s">
        <v>124</v>
      </c>
      <c r="I52" s="248" t="s">
        <v>548</v>
      </c>
      <c r="J52" s="252">
        <v>4295.3</v>
      </c>
      <c r="K52" s="252">
        <v>8461.74</v>
      </c>
    </row>
    <row r="53" spans="1:11" ht="24">
      <c r="A53" s="244"/>
      <c r="B53" s="245"/>
      <c r="C53" s="246"/>
      <c r="D53" s="244"/>
      <c r="E53" s="247"/>
      <c r="F53" s="247"/>
      <c r="G53" s="247"/>
      <c r="H53" s="248" t="s">
        <v>126</v>
      </c>
      <c r="I53" s="248" t="s">
        <v>549</v>
      </c>
      <c r="J53" s="252">
        <v>4295.3</v>
      </c>
      <c r="K53" s="252">
        <v>8461.74</v>
      </c>
    </row>
    <row r="54" spans="1:11" ht="24">
      <c r="A54" s="244"/>
      <c r="B54" s="245"/>
      <c r="C54" s="246"/>
      <c r="D54" s="244"/>
      <c r="E54" s="247"/>
      <c r="F54" s="247"/>
      <c r="G54" s="247"/>
      <c r="H54" s="248" t="s">
        <v>128</v>
      </c>
      <c r="I54" s="248" t="s">
        <v>550</v>
      </c>
      <c r="J54" s="252">
        <v>4295.3</v>
      </c>
      <c r="K54" s="252">
        <v>8461.74</v>
      </c>
    </row>
    <row r="55" spans="1:11" ht="24">
      <c r="A55" s="244"/>
      <c r="B55" s="245"/>
      <c r="C55" s="246"/>
      <c r="D55" s="244"/>
      <c r="E55" s="247"/>
      <c r="F55" s="247"/>
      <c r="G55" s="247"/>
      <c r="H55" s="248" t="s">
        <v>130</v>
      </c>
      <c r="I55" s="248" t="s">
        <v>551</v>
      </c>
      <c r="J55" s="252">
        <v>4295.3</v>
      </c>
      <c r="K55" s="252">
        <v>8461.74</v>
      </c>
    </row>
    <row r="56" spans="1:11" ht="24">
      <c r="A56" s="244"/>
      <c r="B56" s="245"/>
      <c r="C56" s="246"/>
      <c r="D56" s="244"/>
      <c r="E56" s="247"/>
      <c r="F56" s="247"/>
      <c r="G56" s="247"/>
      <c r="H56" s="248" t="s">
        <v>132</v>
      </c>
      <c r="I56" s="248" t="s">
        <v>552</v>
      </c>
      <c r="J56" s="252">
        <v>4295.3</v>
      </c>
      <c r="K56" s="252">
        <v>8461.74</v>
      </c>
    </row>
    <row r="57" spans="1:11" ht="24">
      <c r="A57" s="244"/>
      <c r="B57" s="245"/>
      <c r="C57" s="246"/>
      <c r="D57" s="244"/>
      <c r="E57" s="247"/>
      <c r="F57" s="247"/>
      <c r="G57" s="247"/>
      <c r="H57" s="248" t="s">
        <v>134</v>
      </c>
      <c r="I57" s="248" t="s">
        <v>553</v>
      </c>
      <c r="J57" s="252">
        <v>4295.3</v>
      </c>
      <c r="K57" s="252">
        <v>8461.74</v>
      </c>
    </row>
    <row r="58" spans="1:11" ht="24">
      <c r="A58" s="244"/>
      <c r="B58" s="245"/>
      <c r="C58" s="246"/>
      <c r="D58" s="244"/>
      <c r="E58" s="247"/>
      <c r="F58" s="247"/>
      <c r="G58" s="247"/>
      <c r="H58" s="248" t="s">
        <v>136</v>
      </c>
      <c r="I58" s="248" t="s">
        <v>554</v>
      </c>
      <c r="J58" s="252">
        <v>4295.3</v>
      </c>
      <c r="K58" s="252">
        <v>8461.74</v>
      </c>
    </row>
    <row r="59" spans="1:11" ht="12.75">
      <c r="A59" s="238">
        <v>15</v>
      </c>
      <c r="B59" s="239" t="s">
        <v>241</v>
      </c>
      <c r="C59" s="240">
        <v>33</v>
      </c>
      <c r="D59" s="241" t="s">
        <v>20</v>
      </c>
      <c r="E59" s="242">
        <v>260.98</v>
      </c>
      <c r="F59" s="242">
        <v>5</v>
      </c>
      <c r="G59" s="251">
        <v>1304.9</v>
      </c>
      <c r="H59" s="243"/>
      <c r="I59" s="243"/>
      <c r="J59" s="242">
        <v>5</v>
      </c>
      <c r="K59" s="251">
        <v>1304.9</v>
      </c>
    </row>
    <row r="60" spans="1:11" ht="24">
      <c r="A60" s="244"/>
      <c r="B60" s="245"/>
      <c r="C60" s="246"/>
      <c r="D60" s="244"/>
      <c r="E60" s="247"/>
      <c r="F60" s="247"/>
      <c r="G60" s="247"/>
      <c r="H60" s="248" t="s">
        <v>555</v>
      </c>
      <c r="I60" s="248" t="s">
        <v>556</v>
      </c>
      <c r="J60" s="249">
        <v>5</v>
      </c>
      <c r="K60" s="252">
        <v>1304.9</v>
      </c>
    </row>
    <row r="61" spans="1:11" ht="12.75">
      <c r="A61" s="238">
        <v>16</v>
      </c>
      <c r="B61" s="239" t="s">
        <v>242</v>
      </c>
      <c r="C61" s="240">
        <v>34</v>
      </c>
      <c r="D61" s="241" t="s">
        <v>20</v>
      </c>
      <c r="E61" s="242">
        <v>294.02</v>
      </c>
      <c r="F61" s="242">
        <v>3</v>
      </c>
      <c r="G61" s="242">
        <v>882.06</v>
      </c>
      <c r="H61" s="243"/>
      <c r="I61" s="243"/>
      <c r="J61" s="242">
        <v>3</v>
      </c>
      <c r="K61" s="242">
        <v>882.06</v>
      </c>
    </row>
    <row r="62" spans="1:11" ht="24">
      <c r="A62" s="244"/>
      <c r="B62" s="245"/>
      <c r="C62" s="246"/>
      <c r="D62" s="244"/>
      <c r="E62" s="247"/>
      <c r="F62" s="247"/>
      <c r="G62" s="247"/>
      <c r="H62" s="248" t="s">
        <v>555</v>
      </c>
      <c r="I62" s="248" t="s">
        <v>556</v>
      </c>
      <c r="J62" s="249">
        <v>3</v>
      </c>
      <c r="K62" s="249">
        <v>882.06</v>
      </c>
    </row>
    <row r="63" spans="1:11" ht="12.75">
      <c r="A63" s="238">
        <v>17</v>
      </c>
      <c r="B63" s="239" t="s">
        <v>243</v>
      </c>
      <c r="C63" s="240">
        <v>35</v>
      </c>
      <c r="D63" s="241" t="s">
        <v>20</v>
      </c>
      <c r="E63" s="242">
        <v>377.84</v>
      </c>
      <c r="F63" s="242">
        <v>3</v>
      </c>
      <c r="G63" s="251">
        <v>1133.52</v>
      </c>
      <c r="H63" s="243"/>
      <c r="I63" s="243"/>
      <c r="J63" s="242">
        <v>3</v>
      </c>
      <c r="K63" s="251">
        <v>1133.52</v>
      </c>
    </row>
    <row r="64" spans="1:11" ht="24">
      <c r="A64" s="244"/>
      <c r="B64" s="245"/>
      <c r="C64" s="246"/>
      <c r="D64" s="244"/>
      <c r="E64" s="247"/>
      <c r="F64" s="247"/>
      <c r="G64" s="247"/>
      <c r="H64" s="248" t="s">
        <v>555</v>
      </c>
      <c r="I64" s="248" t="s">
        <v>556</v>
      </c>
      <c r="J64" s="249">
        <v>3</v>
      </c>
      <c r="K64" s="252">
        <v>1133.52</v>
      </c>
    </row>
    <row r="65" spans="1:11" ht="24">
      <c r="A65" s="238">
        <v>18</v>
      </c>
      <c r="B65" s="239" t="s">
        <v>138</v>
      </c>
      <c r="C65" s="240">
        <v>141</v>
      </c>
      <c r="D65" s="241" t="s">
        <v>20</v>
      </c>
      <c r="E65" s="242">
        <v>718</v>
      </c>
      <c r="F65" s="242">
        <v>1</v>
      </c>
      <c r="G65" s="242">
        <v>718</v>
      </c>
      <c r="H65" s="243"/>
      <c r="I65" s="243"/>
      <c r="J65" s="242">
        <v>1</v>
      </c>
      <c r="K65" s="242">
        <v>718</v>
      </c>
    </row>
    <row r="66" spans="1:11" ht="24">
      <c r="A66" s="244"/>
      <c r="B66" s="245"/>
      <c r="C66" s="246"/>
      <c r="D66" s="244"/>
      <c r="E66" s="247"/>
      <c r="F66" s="247"/>
      <c r="G66" s="247"/>
      <c r="H66" s="248" t="s">
        <v>557</v>
      </c>
      <c r="I66" s="248" t="s">
        <v>526</v>
      </c>
      <c r="J66" s="249">
        <v>1</v>
      </c>
      <c r="K66" s="249">
        <v>718</v>
      </c>
    </row>
    <row r="67" spans="1:11" ht="24">
      <c r="A67" s="238">
        <v>19</v>
      </c>
      <c r="B67" s="239" t="s">
        <v>103</v>
      </c>
      <c r="C67" s="240">
        <v>61</v>
      </c>
      <c r="D67" s="241" t="s">
        <v>24</v>
      </c>
      <c r="E67" s="250"/>
      <c r="F67" s="250"/>
      <c r="G67" s="250"/>
      <c r="H67" s="243"/>
      <c r="I67" s="243"/>
      <c r="J67" s="242">
        <v>10</v>
      </c>
      <c r="K67" s="251">
        <v>17829.6</v>
      </c>
    </row>
    <row r="68" spans="1:11" ht="24">
      <c r="A68" s="244"/>
      <c r="B68" s="245"/>
      <c r="C68" s="246"/>
      <c r="D68" s="244"/>
      <c r="E68" s="247"/>
      <c r="F68" s="247"/>
      <c r="G68" s="247"/>
      <c r="H68" s="248" t="s">
        <v>416</v>
      </c>
      <c r="I68" s="248" t="s">
        <v>530</v>
      </c>
      <c r="J68" s="249">
        <v>10</v>
      </c>
      <c r="K68" s="252">
        <v>17829.6</v>
      </c>
    </row>
    <row r="69" spans="1:11" ht="24">
      <c r="A69" s="238">
        <v>20</v>
      </c>
      <c r="B69" s="239" t="s">
        <v>105</v>
      </c>
      <c r="C69" s="243" t="s">
        <v>106</v>
      </c>
      <c r="D69" s="241" t="s">
        <v>24</v>
      </c>
      <c r="E69" s="250"/>
      <c r="F69" s="250"/>
      <c r="G69" s="250"/>
      <c r="H69" s="243"/>
      <c r="I69" s="243"/>
      <c r="J69" s="242">
        <v>2</v>
      </c>
      <c r="K69" s="242">
        <v>30.6</v>
      </c>
    </row>
    <row r="70" spans="1:11" ht="24">
      <c r="A70" s="244"/>
      <c r="B70" s="245"/>
      <c r="C70" s="246"/>
      <c r="D70" s="244"/>
      <c r="E70" s="247"/>
      <c r="F70" s="247"/>
      <c r="G70" s="247"/>
      <c r="H70" s="248" t="s">
        <v>154</v>
      </c>
      <c r="I70" s="248" t="s">
        <v>526</v>
      </c>
      <c r="J70" s="249">
        <v>2</v>
      </c>
      <c r="K70" s="249">
        <v>30.6</v>
      </c>
    </row>
    <row r="71" spans="1:11" ht="12.75">
      <c r="A71" s="238">
        <v>21</v>
      </c>
      <c r="B71" s="239" t="s">
        <v>520</v>
      </c>
      <c r="C71" s="243" t="s">
        <v>521</v>
      </c>
      <c r="D71" s="241" t="s">
        <v>29</v>
      </c>
      <c r="E71" s="250"/>
      <c r="F71" s="250"/>
      <c r="G71" s="250"/>
      <c r="H71" s="243"/>
      <c r="I71" s="243"/>
      <c r="J71" s="242">
        <v>4</v>
      </c>
      <c r="K71" s="242">
        <v>764.76</v>
      </c>
    </row>
    <row r="72" spans="1:11" ht="24">
      <c r="A72" s="244"/>
      <c r="B72" s="245"/>
      <c r="C72" s="246"/>
      <c r="D72" s="244"/>
      <c r="E72" s="247"/>
      <c r="F72" s="247"/>
      <c r="G72" s="247"/>
      <c r="H72" s="248" t="s">
        <v>134</v>
      </c>
      <c r="I72" s="248" t="s">
        <v>531</v>
      </c>
      <c r="J72" s="249">
        <v>4</v>
      </c>
      <c r="K72" s="249">
        <v>764.76</v>
      </c>
    </row>
    <row r="73" spans="1:11" ht="23.25" customHeight="1">
      <c r="A73" s="197" t="s">
        <v>145</v>
      </c>
      <c r="B73" s="263"/>
      <c r="C73" s="263"/>
      <c r="D73" s="263"/>
      <c r="E73" s="263"/>
      <c r="F73" s="264"/>
      <c r="G73" s="236">
        <v>205587.73</v>
      </c>
      <c r="H73" s="237"/>
      <c r="I73" s="237"/>
      <c r="J73" s="236"/>
      <c r="K73" s="236">
        <v>198731.46</v>
      </c>
    </row>
    <row r="74" spans="1:11" ht="12.75">
      <c r="A74" s="238">
        <v>22</v>
      </c>
      <c r="B74" s="239" t="s">
        <v>147</v>
      </c>
      <c r="C74" s="243"/>
      <c r="D74" s="241" t="s">
        <v>26</v>
      </c>
      <c r="E74" s="242">
        <v>3.53</v>
      </c>
      <c r="F74" s="251">
        <v>51543.6</v>
      </c>
      <c r="G74" s="251">
        <v>182000.45</v>
      </c>
      <c r="H74" s="243"/>
      <c r="I74" s="243"/>
      <c r="J74" s="251">
        <v>51543.6</v>
      </c>
      <c r="K74" s="251">
        <v>182000.4</v>
      </c>
    </row>
    <row r="75" spans="1:11" ht="24">
      <c r="A75" s="244"/>
      <c r="B75" s="245"/>
      <c r="C75" s="246"/>
      <c r="D75" s="244"/>
      <c r="E75" s="247"/>
      <c r="F75" s="247"/>
      <c r="G75" s="247"/>
      <c r="H75" s="248" t="s">
        <v>115</v>
      </c>
      <c r="I75" s="248" t="s">
        <v>543</v>
      </c>
      <c r="J75" s="252">
        <v>4295.3</v>
      </c>
      <c r="K75" s="252">
        <v>15166.7</v>
      </c>
    </row>
    <row r="76" spans="1:11" ht="24">
      <c r="A76" s="244"/>
      <c r="B76" s="245"/>
      <c r="C76" s="246"/>
      <c r="D76" s="244"/>
      <c r="E76" s="247"/>
      <c r="F76" s="247"/>
      <c r="G76" s="247"/>
      <c r="H76" s="248" t="s">
        <v>87</v>
      </c>
      <c r="I76" s="248" t="s">
        <v>544</v>
      </c>
      <c r="J76" s="252">
        <v>4295.3</v>
      </c>
      <c r="K76" s="252">
        <v>15166.7</v>
      </c>
    </row>
    <row r="77" spans="1:11" ht="24">
      <c r="A77" s="244"/>
      <c r="B77" s="245"/>
      <c r="C77" s="246"/>
      <c r="D77" s="244"/>
      <c r="E77" s="247"/>
      <c r="F77" s="247"/>
      <c r="G77" s="247"/>
      <c r="H77" s="248" t="s">
        <v>118</v>
      </c>
      <c r="I77" s="248" t="s">
        <v>545</v>
      </c>
      <c r="J77" s="252">
        <v>4295.3</v>
      </c>
      <c r="K77" s="252">
        <v>15166.7</v>
      </c>
    </row>
    <row r="78" spans="1:11" ht="24">
      <c r="A78" s="244"/>
      <c r="B78" s="245"/>
      <c r="C78" s="246"/>
      <c r="D78" s="244"/>
      <c r="E78" s="247"/>
      <c r="F78" s="247"/>
      <c r="G78" s="247"/>
      <c r="H78" s="248" t="s">
        <v>120</v>
      </c>
      <c r="I78" s="248" t="s">
        <v>546</v>
      </c>
      <c r="J78" s="252">
        <v>4295.3</v>
      </c>
      <c r="K78" s="252">
        <v>15166.7</v>
      </c>
    </row>
    <row r="79" spans="1:11" ht="24">
      <c r="A79" s="244"/>
      <c r="B79" s="245"/>
      <c r="C79" s="246"/>
      <c r="D79" s="244"/>
      <c r="E79" s="247"/>
      <c r="F79" s="247"/>
      <c r="G79" s="247"/>
      <c r="H79" s="248" t="s">
        <v>122</v>
      </c>
      <c r="I79" s="248" t="s">
        <v>547</v>
      </c>
      <c r="J79" s="252">
        <v>4295.3</v>
      </c>
      <c r="K79" s="252">
        <v>15166.7</v>
      </c>
    </row>
    <row r="80" spans="1:11" ht="24">
      <c r="A80" s="244"/>
      <c r="B80" s="245"/>
      <c r="C80" s="246"/>
      <c r="D80" s="244"/>
      <c r="E80" s="247"/>
      <c r="F80" s="247"/>
      <c r="G80" s="247"/>
      <c r="H80" s="248" t="s">
        <v>124</v>
      </c>
      <c r="I80" s="248" t="s">
        <v>548</v>
      </c>
      <c r="J80" s="252">
        <v>4295.3</v>
      </c>
      <c r="K80" s="252">
        <v>15166.7</v>
      </c>
    </row>
    <row r="81" spans="1:11" ht="24">
      <c r="A81" s="244"/>
      <c r="B81" s="245"/>
      <c r="C81" s="246"/>
      <c r="D81" s="244"/>
      <c r="E81" s="247"/>
      <c r="F81" s="247"/>
      <c r="G81" s="247"/>
      <c r="H81" s="248" t="s">
        <v>126</v>
      </c>
      <c r="I81" s="248" t="s">
        <v>549</v>
      </c>
      <c r="J81" s="252">
        <v>4295.3</v>
      </c>
      <c r="K81" s="252">
        <v>15166.7</v>
      </c>
    </row>
    <row r="82" spans="1:11" ht="24">
      <c r="A82" s="244"/>
      <c r="B82" s="245"/>
      <c r="C82" s="246"/>
      <c r="D82" s="244"/>
      <c r="E82" s="247"/>
      <c r="F82" s="247"/>
      <c r="G82" s="247"/>
      <c r="H82" s="248" t="s">
        <v>128</v>
      </c>
      <c r="I82" s="248" t="s">
        <v>550</v>
      </c>
      <c r="J82" s="252">
        <v>4295.3</v>
      </c>
      <c r="K82" s="252">
        <v>15166.7</v>
      </c>
    </row>
    <row r="83" spans="1:11" ht="24">
      <c r="A83" s="244"/>
      <c r="B83" s="245"/>
      <c r="C83" s="246"/>
      <c r="D83" s="244"/>
      <c r="E83" s="247"/>
      <c r="F83" s="247"/>
      <c r="G83" s="247"/>
      <c r="H83" s="248" t="s">
        <v>130</v>
      </c>
      <c r="I83" s="248" t="s">
        <v>551</v>
      </c>
      <c r="J83" s="252">
        <v>4295.3</v>
      </c>
      <c r="K83" s="252">
        <v>15166.7</v>
      </c>
    </row>
    <row r="84" spans="1:11" ht="24">
      <c r="A84" s="244"/>
      <c r="B84" s="245"/>
      <c r="C84" s="246"/>
      <c r="D84" s="244"/>
      <c r="E84" s="247"/>
      <c r="F84" s="247"/>
      <c r="G84" s="247"/>
      <c r="H84" s="248" t="s">
        <v>132</v>
      </c>
      <c r="I84" s="248" t="s">
        <v>552</v>
      </c>
      <c r="J84" s="252">
        <v>4295.3</v>
      </c>
      <c r="K84" s="252">
        <v>15166.7</v>
      </c>
    </row>
    <row r="85" spans="1:11" ht="24">
      <c r="A85" s="244"/>
      <c r="B85" s="245"/>
      <c r="C85" s="246"/>
      <c r="D85" s="244"/>
      <c r="E85" s="247"/>
      <c r="F85" s="247"/>
      <c r="G85" s="247"/>
      <c r="H85" s="248" t="s">
        <v>134</v>
      </c>
      <c r="I85" s="248" t="s">
        <v>553</v>
      </c>
      <c r="J85" s="252">
        <v>4295.3</v>
      </c>
      <c r="K85" s="252">
        <v>15166.7</v>
      </c>
    </row>
    <row r="86" spans="1:11" ht="24">
      <c r="A86" s="244"/>
      <c r="B86" s="245"/>
      <c r="C86" s="246"/>
      <c r="D86" s="244"/>
      <c r="E86" s="247"/>
      <c r="F86" s="247"/>
      <c r="G86" s="247"/>
      <c r="H86" s="248" t="s">
        <v>136</v>
      </c>
      <c r="I86" s="248" t="s">
        <v>554</v>
      </c>
      <c r="J86" s="252">
        <v>4295.3</v>
      </c>
      <c r="K86" s="252">
        <v>15166.7</v>
      </c>
    </row>
    <row r="87" spans="1:11" ht="12.75">
      <c r="A87" s="238">
        <v>23</v>
      </c>
      <c r="B87" s="239" t="s">
        <v>148</v>
      </c>
      <c r="C87" s="243"/>
      <c r="D87" s="241" t="s">
        <v>149</v>
      </c>
      <c r="E87" s="242">
        <v>0.32</v>
      </c>
      <c r="F87" s="251">
        <v>11193.6</v>
      </c>
      <c r="G87" s="251">
        <v>3581.95</v>
      </c>
      <c r="H87" s="243"/>
      <c r="I87" s="243"/>
      <c r="J87" s="251">
        <v>11193.6</v>
      </c>
      <c r="K87" s="251">
        <v>1119.36</v>
      </c>
    </row>
    <row r="88" spans="1:11" ht="24">
      <c r="A88" s="244"/>
      <c r="B88" s="245"/>
      <c r="C88" s="246"/>
      <c r="D88" s="244"/>
      <c r="E88" s="247"/>
      <c r="F88" s="247"/>
      <c r="G88" s="247"/>
      <c r="H88" s="248" t="s">
        <v>150</v>
      </c>
      <c r="I88" s="248" t="s">
        <v>543</v>
      </c>
      <c r="J88" s="249">
        <v>932.8</v>
      </c>
      <c r="K88" s="249">
        <v>93.28</v>
      </c>
    </row>
    <row r="89" spans="1:11" ht="24">
      <c r="A89" s="244"/>
      <c r="B89" s="245"/>
      <c r="C89" s="246"/>
      <c r="D89" s="244"/>
      <c r="E89" s="247"/>
      <c r="F89" s="247"/>
      <c r="G89" s="247"/>
      <c r="H89" s="248" t="s">
        <v>191</v>
      </c>
      <c r="I89" s="248" t="s">
        <v>544</v>
      </c>
      <c r="J89" s="249">
        <v>932.8</v>
      </c>
      <c r="K89" s="249">
        <v>93.28</v>
      </c>
    </row>
    <row r="90" spans="1:11" ht="24">
      <c r="A90" s="244"/>
      <c r="B90" s="245"/>
      <c r="C90" s="246"/>
      <c r="D90" s="244"/>
      <c r="E90" s="247"/>
      <c r="F90" s="247"/>
      <c r="G90" s="247"/>
      <c r="H90" s="248" t="s">
        <v>338</v>
      </c>
      <c r="I90" s="248" t="s">
        <v>545</v>
      </c>
      <c r="J90" s="249">
        <v>932.8</v>
      </c>
      <c r="K90" s="249">
        <v>93.28</v>
      </c>
    </row>
    <row r="91" spans="1:11" ht="24">
      <c r="A91" s="244"/>
      <c r="B91" s="245"/>
      <c r="C91" s="246"/>
      <c r="D91" s="244"/>
      <c r="E91" s="247"/>
      <c r="F91" s="247"/>
      <c r="G91" s="247"/>
      <c r="H91" s="248" t="s">
        <v>90</v>
      </c>
      <c r="I91" s="248" t="s">
        <v>546</v>
      </c>
      <c r="J91" s="249">
        <v>932.8</v>
      </c>
      <c r="K91" s="249">
        <v>93.28</v>
      </c>
    </row>
    <row r="92" spans="1:11" ht="24">
      <c r="A92" s="244"/>
      <c r="B92" s="245"/>
      <c r="C92" s="246"/>
      <c r="D92" s="244"/>
      <c r="E92" s="247"/>
      <c r="F92" s="247"/>
      <c r="G92" s="247"/>
      <c r="H92" s="248" t="s">
        <v>223</v>
      </c>
      <c r="I92" s="248" t="s">
        <v>547</v>
      </c>
      <c r="J92" s="249">
        <v>932.8</v>
      </c>
      <c r="K92" s="249">
        <v>93.28</v>
      </c>
    </row>
    <row r="93" spans="1:11" ht="24">
      <c r="A93" s="244"/>
      <c r="B93" s="245"/>
      <c r="C93" s="246"/>
      <c r="D93" s="244"/>
      <c r="E93" s="247"/>
      <c r="F93" s="247"/>
      <c r="G93" s="247"/>
      <c r="H93" s="248" t="s">
        <v>339</v>
      </c>
      <c r="I93" s="248" t="s">
        <v>548</v>
      </c>
      <c r="J93" s="249">
        <v>932.8</v>
      </c>
      <c r="K93" s="249">
        <v>93.28</v>
      </c>
    </row>
    <row r="94" spans="1:11" ht="24">
      <c r="A94" s="244"/>
      <c r="B94" s="245"/>
      <c r="C94" s="246"/>
      <c r="D94" s="244"/>
      <c r="E94" s="247"/>
      <c r="F94" s="247"/>
      <c r="G94" s="247"/>
      <c r="H94" s="248" t="s">
        <v>47</v>
      </c>
      <c r="I94" s="248" t="s">
        <v>549</v>
      </c>
      <c r="J94" s="249">
        <v>932.8</v>
      </c>
      <c r="K94" s="249">
        <v>93.28</v>
      </c>
    </row>
    <row r="95" spans="1:11" ht="24">
      <c r="A95" s="244"/>
      <c r="B95" s="245"/>
      <c r="C95" s="246"/>
      <c r="D95" s="244"/>
      <c r="E95" s="247"/>
      <c r="F95" s="247"/>
      <c r="G95" s="247"/>
      <c r="H95" s="248" t="s">
        <v>340</v>
      </c>
      <c r="I95" s="248" t="s">
        <v>550</v>
      </c>
      <c r="J95" s="249">
        <v>932.8</v>
      </c>
      <c r="K95" s="249">
        <v>93.28</v>
      </c>
    </row>
    <row r="96" spans="1:11" ht="24">
      <c r="A96" s="244"/>
      <c r="B96" s="245"/>
      <c r="C96" s="246"/>
      <c r="D96" s="244"/>
      <c r="E96" s="247"/>
      <c r="F96" s="247"/>
      <c r="G96" s="247"/>
      <c r="H96" s="248" t="s">
        <v>341</v>
      </c>
      <c r="I96" s="248" t="s">
        <v>551</v>
      </c>
      <c r="J96" s="249">
        <v>932.8</v>
      </c>
      <c r="K96" s="249">
        <v>93.28</v>
      </c>
    </row>
    <row r="97" spans="1:11" ht="24">
      <c r="A97" s="244"/>
      <c r="B97" s="245"/>
      <c r="C97" s="246"/>
      <c r="D97" s="244"/>
      <c r="E97" s="247"/>
      <c r="F97" s="247"/>
      <c r="G97" s="247"/>
      <c r="H97" s="248" t="s">
        <v>151</v>
      </c>
      <c r="I97" s="248" t="s">
        <v>552</v>
      </c>
      <c r="J97" s="249">
        <v>932.8</v>
      </c>
      <c r="K97" s="249">
        <v>93.28</v>
      </c>
    </row>
    <row r="98" spans="1:11" ht="24">
      <c r="A98" s="244"/>
      <c r="B98" s="245"/>
      <c r="C98" s="246"/>
      <c r="D98" s="244"/>
      <c r="E98" s="247"/>
      <c r="F98" s="247"/>
      <c r="G98" s="247"/>
      <c r="H98" s="248" t="s">
        <v>342</v>
      </c>
      <c r="I98" s="248" t="s">
        <v>553</v>
      </c>
      <c r="J98" s="249">
        <v>932.8</v>
      </c>
      <c r="K98" s="249">
        <v>93.28</v>
      </c>
    </row>
    <row r="99" spans="1:11" ht="24">
      <c r="A99" s="244"/>
      <c r="B99" s="245"/>
      <c r="C99" s="246"/>
      <c r="D99" s="244"/>
      <c r="E99" s="247"/>
      <c r="F99" s="247"/>
      <c r="G99" s="247"/>
      <c r="H99" s="248" t="s">
        <v>343</v>
      </c>
      <c r="I99" s="248" t="s">
        <v>554</v>
      </c>
      <c r="J99" s="249">
        <v>932.8</v>
      </c>
      <c r="K99" s="249">
        <v>93.28</v>
      </c>
    </row>
    <row r="100" spans="1:11" ht="12.75">
      <c r="A100" s="238">
        <v>24</v>
      </c>
      <c r="B100" s="239" t="s">
        <v>152</v>
      </c>
      <c r="C100" s="243"/>
      <c r="D100" s="241" t="s">
        <v>149</v>
      </c>
      <c r="E100" s="242">
        <v>2.97</v>
      </c>
      <c r="F100" s="242">
        <v>932.8</v>
      </c>
      <c r="G100" s="251">
        <v>2770.42</v>
      </c>
      <c r="H100" s="243"/>
      <c r="I100" s="243"/>
      <c r="J100" s="250"/>
      <c r="K100" s="250"/>
    </row>
    <row r="101" spans="1:11" ht="24">
      <c r="A101" s="238">
        <v>25</v>
      </c>
      <c r="B101" s="239" t="s">
        <v>146</v>
      </c>
      <c r="C101" s="243"/>
      <c r="D101" s="241" t="s">
        <v>29</v>
      </c>
      <c r="E101" s="242">
        <v>522.27</v>
      </c>
      <c r="F101" s="242">
        <v>33</v>
      </c>
      <c r="G101" s="251">
        <v>17234.91</v>
      </c>
      <c r="H101" s="243"/>
      <c r="I101" s="243"/>
      <c r="J101" s="242">
        <f>J102+J104+J112+J117</f>
        <v>29.080000000000002</v>
      </c>
      <c r="K101" s="242">
        <f>K102+K104+K112+K117</f>
        <v>15611.699999999999</v>
      </c>
    </row>
    <row r="102" spans="1:11" ht="24">
      <c r="A102" s="238"/>
      <c r="B102" s="239" t="s">
        <v>153</v>
      </c>
      <c r="C102" s="243"/>
      <c r="D102" s="241" t="s">
        <v>29</v>
      </c>
      <c r="E102" s="250"/>
      <c r="F102" s="250"/>
      <c r="G102" s="250"/>
      <c r="H102" s="243"/>
      <c r="I102" s="243"/>
      <c r="J102" s="242">
        <v>1.66</v>
      </c>
      <c r="K102" s="242">
        <v>830</v>
      </c>
    </row>
    <row r="103" spans="1:11" ht="24">
      <c r="A103" s="244"/>
      <c r="B103" s="245"/>
      <c r="C103" s="246"/>
      <c r="D103" s="244"/>
      <c r="E103" s="247"/>
      <c r="F103" s="247"/>
      <c r="G103" s="247"/>
      <c r="H103" s="248" t="s">
        <v>154</v>
      </c>
      <c r="I103" s="248" t="s">
        <v>550</v>
      </c>
      <c r="J103" s="249">
        <v>1.66</v>
      </c>
      <c r="K103" s="249">
        <v>830</v>
      </c>
    </row>
    <row r="104" spans="1:11" ht="24">
      <c r="A104" s="238"/>
      <c r="B104" s="239" t="s">
        <v>155</v>
      </c>
      <c r="C104" s="243"/>
      <c r="D104" s="241" t="s">
        <v>29</v>
      </c>
      <c r="E104" s="250"/>
      <c r="F104" s="250"/>
      <c r="G104" s="250"/>
      <c r="H104" s="243"/>
      <c r="I104" s="243"/>
      <c r="J104" s="242">
        <v>21.96</v>
      </c>
      <c r="K104" s="251">
        <v>10584.72</v>
      </c>
    </row>
    <row r="105" spans="1:11" ht="24">
      <c r="A105" s="244"/>
      <c r="B105" s="245"/>
      <c r="C105" s="246"/>
      <c r="D105" s="244"/>
      <c r="E105" s="247"/>
      <c r="F105" s="247"/>
      <c r="G105" s="247"/>
      <c r="H105" s="248" t="s">
        <v>115</v>
      </c>
      <c r="I105" s="248" t="s">
        <v>543</v>
      </c>
      <c r="J105" s="249">
        <v>2.9</v>
      </c>
      <c r="K105" s="252">
        <v>1397.8</v>
      </c>
    </row>
    <row r="106" spans="1:11" ht="24">
      <c r="A106" s="244"/>
      <c r="B106" s="245"/>
      <c r="C106" s="246"/>
      <c r="D106" s="244"/>
      <c r="E106" s="247"/>
      <c r="F106" s="247"/>
      <c r="G106" s="247"/>
      <c r="H106" s="248" t="s">
        <v>87</v>
      </c>
      <c r="I106" s="248" t="s">
        <v>544</v>
      </c>
      <c r="J106" s="249">
        <v>5.2</v>
      </c>
      <c r="K106" s="252">
        <v>2506.4</v>
      </c>
    </row>
    <row r="107" spans="1:11" ht="24">
      <c r="A107" s="244"/>
      <c r="B107" s="245"/>
      <c r="C107" s="246"/>
      <c r="D107" s="244"/>
      <c r="E107" s="247"/>
      <c r="F107" s="247"/>
      <c r="G107" s="247"/>
      <c r="H107" s="248" t="s">
        <v>118</v>
      </c>
      <c r="I107" s="248" t="s">
        <v>545</v>
      </c>
      <c r="J107" s="249">
        <v>6.5</v>
      </c>
      <c r="K107" s="252">
        <v>3133</v>
      </c>
    </row>
    <row r="108" spans="1:11" ht="24">
      <c r="A108" s="244"/>
      <c r="B108" s="245"/>
      <c r="C108" s="246"/>
      <c r="D108" s="244"/>
      <c r="E108" s="247"/>
      <c r="F108" s="247"/>
      <c r="G108" s="247"/>
      <c r="H108" s="248" t="s">
        <v>120</v>
      </c>
      <c r="I108" s="248" t="s">
        <v>546</v>
      </c>
      <c r="J108" s="249">
        <v>1.2</v>
      </c>
      <c r="K108" s="249">
        <v>578.4</v>
      </c>
    </row>
    <row r="109" spans="1:11" ht="24">
      <c r="A109" s="244"/>
      <c r="B109" s="245"/>
      <c r="C109" s="246"/>
      <c r="D109" s="244"/>
      <c r="E109" s="247"/>
      <c r="F109" s="247"/>
      <c r="G109" s="247"/>
      <c r="H109" s="248" t="s">
        <v>154</v>
      </c>
      <c r="I109" s="248" t="s">
        <v>526</v>
      </c>
      <c r="J109" s="249">
        <v>1</v>
      </c>
      <c r="K109" s="249">
        <v>482</v>
      </c>
    </row>
    <row r="110" spans="1:11" ht="24">
      <c r="A110" s="244"/>
      <c r="B110" s="245"/>
      <c r="C110" s="246"/>
      <c r="D110" s="244"/>
      <c r="E110" s="247"/>
      <c r="F110" s="247"/>
      <c r="G110" s="247"/>
      <c r="H110" s="248" t="s">
        <v>151</v>
      </c>
      <c r="I110" s="248" t="s">
        <v>552</v>
      </c>
      <c r="J110" s="249">
        <v>0.83</v>
      </c>
      <c r="K110" s="249">
        <v>400.06</v>
      </c>
    </row>
    <row r="111" spans="1:11" ht="24">
      <c r="A111" s="244"/>
      <c r="B111" s="245"/>
      <c r="C111" s="246"/>
      <c r="D111" s="244"/>
      <c r="E111" s="247"/>
      <c r="F111" s="247"/>
      <c r="G111" s="247"/>
      <c r="H111" s="248" t="s">
        <v>136</v>
      </c>
      <c r="I111" s="248" t="s">
        <v>554</v>
      </c>
      <c r="J111" s="249">
        <v>4.33</v>
      </c>
      <c r="K111" s="252">
        <v>2087.06</v>
      </c>
    </row>
    <row r="112" spans="1:11" ht="24">
      <c r="A112" s="238"/>
      <c r="B112" s="239" t="s">
        <v>156</v>
      </c>
      <c r="C112" s="243"/>
      <c r="D112" s="241" t="s">
        <v>29</v>
      </c>
      <c r="E112" s="250"/>
      <c r="F112" s="250"/>
      <c r="G112" s="250"/>
      <c r="H112" s="243"/>
      <c r="I112" s="243"/>
      <c r="J112" s="242">
        <v>4.46</v>
      </c>
      <c r="K112" s="251">
        <v>3179.98</v>
      </c>
    </row>
    <row r="113" spans="1:11" ht="24">
      <c r="A113" s="244"/>
      <c r="B113" s="245"/>
      <c r="C113" s="246"/>
      <c r="D113" s="244"/>
      <c r="E113" s="247"/>
      <c r="F113" s="247"/>
      <c r="G113" s="247"/>
      <c r="H113" s="248" t="s">
        <v>87</v>
      </c>
      <c r="I113" s="248" t="s">
        <v>544</v>
      </c>
      <c r="J113" s="249">
        <v>1</v>
      </c>
      <c r="K113" s="249">
        <v>713</v>
      </c>
    </row>
    <row r="114" spans="1:11" ht="24">
      <c r="A114" s="244"/>
      <c r="B114" s="245"/>
      <c r="C114" s="246"/>
      <c r="D114" s="244"/>
      <c r="E114" s="247"/>
      <c r="F114" s="247"/>
      <c r="G114" s="247"/>
      <c r="H114" s="248" t="s">
        <v>118</v>
      </c>
      <c r="I114" s="248" t="s">
        <v>545</v>
      </c>
      <c r="J114" s="249">
        <v>1.45</v>
      </c>
      <c r="K114" s="252">
        <v>1033.85</v>
      </c>
    </row>
    <row r="115" spans="1:11" ht="24">
      <c r="A115" s="244"/>
      <c r="B115" s="245"/>
      <c r="C115" s="246"/>
      <c r="D115" s="244"/>
      <c r="E115" s="247"/>
      <c r="F115" s="247"/>
      <c r="G115" s="247"/>
      <c r="H115" s="248" t="s">
        <v>120</v>
      </c>
      <c r="I115" s="248" t="s">
        <v>546</v>
      </c>
      <c r="J115" s="249">
        <v>1.19</v>
      </c>
      <c r="K115" s="249">
        <v>848.47</v>
      </c>
    </row>
    <row r="116" spans="1:11" ht="24">
      <c r="A116" s="244"/>
      <c r="B116" s="245"/>
      <c r="C116" s="246"/>
      <c r="D116" s="244"/>
      <c r="E116" s="247"/>
      <c r="F116" s="247"/>
      <c r="G116" s="247"/>
      <c r="H116" s="248" t="s">
        <v>136</v>
      </c>
      <c r="I116" s="248" t="s">
        <v>554</v>
      </c>
      <c r="J116" s="249">
        <v>0.82</v>
      </c>
      <c r="K116" s="249">
        <v>584.66</v>
      </c>
    </row>
    <row r="117" spans="1:11" ht="24">
      <c r="A117" s="238"/>
      <c r="B117" s="239" t="s">
        <v>157</v>
      </c>
      <c r="C117" s="243"/>
      <c r="D117" s="241" t="s">
        <v>29</v>
      </c>
      <c r="E117" s="250"/>
      <c r="F117" s="250"/>
      <c r="G117" s="250"/>
      <c r="H117" s="243"/>
      <c r="I117" s="243"/>
      <c r="J117" s="242">
        <v>1</v>
      </c>
      <c r="K117" s="251">
        <v>1017</v>
      </c>
    </row>
    <row r="118" spans="1:11" ht="24">
      <c r="A118" s="244"/>
      <c r="B118" s="245"/>
      <c r="C118" s="246"/>
      <c r="D118" s="244"/>
      <c r="E118" s="247"/>
      <c r="F118" s="247"/>
      <c r="G118" s="247"/>
      <c r="H118" s="248" t="s">
        <v>118</v>
      </c>
      <c r="I118" s="248" t="s">
        <v>545</v>
      </c>
      <c r="J118" s="249">
        <v>1</v>
      </c>
      <c r="K118" s="252">
        <v>1017</v>
      </c>
    </row>
    <row r="119" spans="1:11" ht="12.75">
      <c r="A119" s="232" t="s">
        <v>158</v>
      </c>
      <c r="B119" s="233"/>
      <c r="C119" s="233"/>
      <c r="D119" s="233"/>
      <c r="E119" s="234"/>
      <c r="F119" s="235">
        <v>960</v>
      </c>
      <c r="G119" s="236">
        <v>22240.32</v>
      </c>
      <c r="H119" s="237"/>
      <c r="I119" s="237"/>
      <c r="J119" s="235">
        <v>960</v>
      </c>
      <c r="K119" s="236">
        <v>22240.32</v>
      </c>
    </row>
    <row r="120" spans="1:11" ht="36">
      <c r="A120" s="238">
        <v>26</v>
      </c>
      <c r="B120" s="239" t="s">
        <v>158</v>
      </c>
      <c r="C120" s="243"/>
      <c r="D120" s="241" t="s">
        <v>20</v>
      </c>
      <c r="E120" s="242">
        <v>23.17</v>
      </c>
      <c r="F120" s="242">
        <v>960</v>
      </c>
      <c r="G120" s="251">
        <v>22240.32</v>
      </c>
      <c r="H120" s="243"/>
      <c r="I120" s="243"/>
      <c r="J120" s="242">
        <v>960</v>
      </c>
      <c r="K120" s="251">
        <v>22240.32</v>
      </c>
    </row>
    <row r="121" spans="1:11" ht="24">
      <c r="A121" s="244"/>
      <c r="B121" s="245"/>
      <c r="C121" s="246"/>
      <c r="D121" s="244"/>
      <c r="E121" s="247"/>
      <c r="F121" s="247"/>
      <c r="G121" s="247"/>
      <c r="H121" s="248" t="s">
        <v>115</v>
      </c>
      <c r="I121" s="248" t="s">
        <v>543</v>
      </c>
      <c r="J121" s="249">
        <v>80</v>
      </c>
      <c r="K121" s="252">
        <v>1853.36</v>
      </c>
    </row>
    <row r="122" spans="1:11" ht="24">
      <c r="A122" s="244"/>
      <c r="B122" s="245"/>
      <c r="C122" s="246"/>
      <c r="D122" s="244"/>
      <c r="E122" s="247"/>
      <c r="F122" s="247"/>
      <c r="G122" s="247"/>
      <c r="H122" s="248" t="s">
        <v>87</v>
      </c>
      <c r="I122" s="248" t="s">
        <v>544</v>
      </c>
      <c r="J122" s="249">
        <v>80</v>
      </c>
      <c r="K122" s="252">
        <v>1853.36</v>
      </c>
    </row>
    <row r="123" spans="1:11" ht="24">
      <c r="A123" s="244"/>
      <c r="B123" s="245"/>
      <c r="C123" s="246"/>
      <c r="D123" s="244"/>
      <c r="E123" s="247"/>
      <c r="F123" s="247"/>
      <c r="G123" s="247"/>
      <c r="H123" s="248" t="s">
        <v>118</v>
      </c>
      <c r="I123" s="248" t="s">
        <v>545</v>
      </c>
      <c r="J123" s="249">
        <v>80</v>
      </c>
      <c r="K123" s="252">
        <v>1853.36</v>
      </c>
    </row>
    <row r="124" spans="1:11" ht="24">
      <c r="A124" s="244"/>
      <c r="B124" s="245"/>
      <c r="C124" s="246"/>
      <c r="D124" s="244"/>
      <c r="E124" s="247"/>
      <c r="F124" s="247"/>
      <c r="G124" s="247"/>
      <c r="H124" s="248" t="s">
        <v>120</v>
      </c>
      <c r="I124" s="248" t="s">
        <v>546</v>
      </c>
      <c r="J124" s="249">
        <v>80</v>
      </c>
      <c r="K124" s="252">
        <v>1853.36</v>
      </c>
    </row>
    <row r="125" spans="1:11" ht="24">
      <c r="A125" s="244"/>
      <c r="B125" s="245"/>
      <c r="C125" s="246"/>
      <c r="D125" s="244"/>
      <c r="E125" s="247"/>
      <c r="F125" s="247"/>
      <c r="G125" s="247"/>
      <c r="H125" s="248" t="s">
        <v>122</v>
      </c>
      <c r="I125" s="248" t="s">
        <v>547</v>
      </c>
      <c r="J125" s="249">
        <v>80</v>
      </c>
      <c r="K125" s="252">
        <v>1853.36</v>
      </c>
    </row>
    <row r="126" spans="1:11" ht="24">
      <c r="A126" s="244"/>
      <c r="B126" s="245"/>
      <c r="C126" s="246"/>
      <c r="D126" s="244"/>
      <c r="E126" s="247"/>
      <c r="F126" s="247"/>
      <c r="G126" s="247"/>
      <c r="H126" s="248" t="s">
        <v>124</v>
      </c>
      <c r="I126" s="248" t="s">
        <v>548</v>
      </c>
      <c r="J126" s="249">
        <v>80</v>
      </c>
      <c r="K126" s="252">
        <v>1853.36</v>
      </c>
    </row>
    <row r="127" spans="1:11" ht="24">
      <c r="A127" s="244"/>
      <c r="B127" s="245"/>
      <c r="C127" s="246"/>
      <c r="D127" s="244"/>
      <c r="E127" s="247"/>
      <c r="F127" s="247"/>
      <c r="G127" s="247"/>
      <c r="H127" s="248" t="s">
        <v>126</v>
      </c>
      <c r="I127" s="248" t="s">
        <v>549</v>
      </c>
      <c r="J127" s="249">
        <v>80</v>
      </c>
      <c r="K127" s="252">
        <v>1853.36</v>
      </c>
    </row>
    <row r="128" spans="1:11" ht="24">
      <c r="A128" s="244"/>
      <c r="B128" s="245"/>
      <c r="C128" s="246"/>
      <c r="D128" s="244"/>
      <c r="E128" s="247"/>
      <c r="F128" s="247"/>
      <c r="G128" s="247"/>
      <c r="H128" s="248" t="s">
        <v>128</v>
      </c>
      <c r="I128" s="248" t="s">
        <v>550</v>
      </c>
      <c r="J128" s="249">
        <v>80</v>
      </c>
      <c r="K128" s="252">
        <v>1853.36</v>
      </c>
    </row>
    <row r="129" spans="1:11" ht="24">
      <c r="A129" s="244"/>
      <c r="B129" s="245"/>
      <c r="C129" s="246"/>
      <c r="D129" s="244"/>
      <c r="E129" s="247"/>
      <c r="F129" s="247"/>
      <c r="G129" s="247"/>
      <c r="H129" s="248" t="s">
        <v>130</v>
      </c>
      <c r="I129" s="248" t="s">
        <v>551</v>
      </c>
      <c r="J129" s="249">
        <v>80</v>
      </c>
      <c r="K129" s="252">
        <v>1853.36</v>
      </c>
    </row>
    <row r="130" spans="1:11" ht="24">
      <c r="A130" s="244"/>
      <c r="B130" s="245"/>
      <c r="C130" s="246"/>
      <c r="D130" s="244"/>
      <c r="E130" s="247"/>
      <c r="F130" s="247"/>
      <c r="G130" s="247"/>
      <c r="H130" s="248" t="s">
        <v>132</v>
      </c>
      <c r="I130" s="248" t="s">
        <v>552</v>
      </c>
      <c r="J130" s="249">
        <v>80</v>
      </c>
      <c r="K130" s="252">
        <v>1853.36</v>
      </c>
    </row>
    <row r="131" spans="1:11" ht="24">
      <c r="A131" s="244"/>
      <c r="B131" s="245"/>
      <c r="C131" s="246"/>
      <c r="D131" s="244"/>
      <c r="E131" s="247"/>
      <c r="F131" s="247"/>
      <c r="G131" s="247"/>
      <c r="H131" s="248" t="s">
        <v>134</v>
      </c>
      <c r="I131" s="248" t="s">
        <v>553</v>
      </c>
      <c r="J131" s="249">
        <v>80</v>
      </c>
      <c r="K131" s="252">
        <v>1853.36</v>
      </c>
    </row>
    <row r="132" spans="1:11" ht="24">
      <c r="A132" s="244"/>
      <c r="B132" s="245"/>
      <c r="C132" s="246"/>
      <c r="D132" s="244"/>
      <c r="E132" s="247"/>
      <c r="F132" s="247"/>
      <c r="G132" s="247"/>
      <c r="H132" s="248" t="s">
        <v>136</v>
      </c>
      <c r="I132" s="248" t="s">
        <v>554</v>
      </c>
      <c r="J132" s="249">
        <v>80</v>
      </c>
      <c r="K132" s="252">
        <v>1853.36</v>
      </c>
    </row>
    <row r="133" spans="1:11" ht="12.75">
      <c r="A133" s="232" t="s">
        <v>159</v>
      </c>
      <c r="B133" s="233"/>
      <c r="C133" s="233"/>
      <c r="D133" s="233"/>
      <c r="E133" s="234"/>
      <c r="F133" s="235">
        <v>271.92</v>
      </c>
      <c r="G133" s="236">
        <v>60678.95</v>
      </c>
      <c r="H133" s="237"/>
      <c r="I133" s="237"/>
      <c r="J133" s="235">
        <v>271.92</v>
      </c>
      <c r="K133" s="236">
        <v>60678.96</v>
      </c>
    </row>
    <row r="134" spans="1:11" ht="12.75">
      <c r="A134" s="238">
        <v>27</v>
      </c>
      <c r="B134" s="239" t="s">
        <v>160</v>
      </c>
      <c r="C134" s="243"/>
      <c r="D134" s="241" t="s">
        <v>18</v>
      </c>
      <c r="E134" s="242">
        <v>223.15</v>
      </c>
      <c r="F134" s="242">
        <v>271.92</v>
      </c>
      <c r="G134" s="251">
        <v>60678.95</v>
      </c>
      <c r="H134" s="243"/>
      <c r="I134" s="243"/>
      <c r="J134" s="242">
        <v>271.92</v>
      </c>
      <c r="K134" s="251">
        <v>60678.96</v>
      </c>
    </row>
    <row r="135" spans="1:11" ht="24">
      <c r="A135" s="244"/>
      <c r="B135" s="245"/>
      <c r="C135" s="246"/>
      <c r="D135" s="244"/>
      <c r="E135" s="247"/>
      <c r="F135" s="247"/>
      <c r="G135" s="247"/>
      <c r="H135" s="248" t="s">
        <v>115</v>
      </c>
      <c r="I135" s="248" t="s">
        <v>543</v>
      </c>
      <c r="J135" s="249">
        <v>22.66</v>
      </c>
      <c r="K135" s="252">
        <v>5056.58</v>
      </c>
    </row>
    <row r="136" spans="1:11" ht="24">
      <c r="A136" s="244"/>
      <c r="B136" s="245"/>
      <c r="C136" s="246"/>
      <c r="D136" s="244"/>
      <c r="E136" s="247"/>
      <c r="F136" s="247"/>
      <c r="G136" s="247"/>
      <c r="H136" s="248" t="s">
        <v>87</v>
      </c>
      <c r="I136" s="248" t="s">
        <v>544</v>
      </c>
      <c r="J136" s="249">
        <v>22.66</v>
      </c>
      <c r="K136" s="252">
        <v>5056.58</v>
      </c>
    </row>
    <row r="137" spans="1:11" ht="24">
      <c r="A137" s="244"/>
      <c r="B137" s="245"/>
      <c r="C137" s="246"/>
      <c r="D137" s="244"/>
      <c r="E137" s="247"/>
      <c r="F137" s="247"/>
      <c r="G137" s="247"/>
      <c r="H137" s="248" t="s">
        <v>118</v>
      </c>
      <c r="I137" s="248" t="s">
        <v>545</v>
      </c>
      <c r="J137" s="249">
        <v>22.66</v>
      </c>
      <c r="K137" s="252">
        <v>5056.58</v>
      </c>
    </row>
    <row r="138" spans="1:11" ht="24">
      <c r="A138" s="244"/>
      <c r="B138" s="245"/>
      <c r="C138" s="246"/>
      <c r="D138" s="244"/>
      <c r="E138" s="247"/>
      <c r="F138" s="247"/>
      <c r="G138" s="247"/>
      <c r="H138" s="248" t="s">
        <v>120</v>
      </c>
      <c r="I138" s="248" t="s">
        <v>546</v>
      </c>
      <c r="J138" s="249">
        <v>22.66</v>
      </c>
      <c r="K138" s="252">
        <v>5056.58</v>
      </c>
    </row>
    <row r="139" spans="1:11" ht="24">
      <c r="A139" s="244"/>
      <c r="B139" s="245"/>
      <c r="C139" s="246"/>
      <c r="D139" s="244"/>
      <c r="E139" s="247"/>
      <c r="F139" s="247"/>
      <c r="G139" s="247"/>
      <c r="H139" s="248" t="s">
        <v>122</v>
      </c>
      <c r="I139" s="248" t="s">
        <v>547</v>
      </c>
      <c r="J139" s="249">
        <v>22.66</v>
      </c>
      <c r="K139" s="252">
        <v>5056.58</v>
      </c>
    </row>
    <row r="140" spans="1:11" ht="24">
      <c r="A140" s="244"/>
      <c r="B140" s="245"/>
      <c r="C140" s="246"/>
      <c r="D140" s="244"/>
      <c r="E140" s="247"/>
      <c r="F140" s="247"/>
      <c r="G140" s="247"/>
      <c r="H140" s="248" t="s">
        <v>124</v>
      </c>
      <c r="I140" s="248" t="s">
        <v>548</v>
      </c>
      <c r="J140" s="249">
        <v>22.66</v>
      </c>
      <c r="K140" s="252">
        <v>5056.58</v>
      </c>
    </row>
    <row r="141" spans="1:11" ht="24">
      <c r="A141" s="244"/>
      <c r="B141" s="245"/>
      <c r="C141" s="246"/>
      <c r="D141" s="244"/>
      <c r="E141" s="247"/>
      <c r="F141" s="247"/>
      <c r="G141" s="247"/>
      <c r="H141" s="248" t="s">
        <v>126</v>
      </c>
      <c r="I141" s="248" t="s">
        <v>549</v>
      </c>
      <c r="J141" s="249">
        <v>22.66</v>
      </c>
      <c r="K141" s="252">
        <v>5056.58</v>
      </c>
    </row>
    <row r="142" spans="1:11" ht="24">
      <c r="A142" s="244"/>
      <c r="B142" s="245"/>
      <c r="C142" s="246"/>
      <c r="D142" s="244"/>
      <c r="E142" s="247"/>
      <c r="F142" s="247"/>
      <c r="G142" s="247"/>
      <c r="H142" s="248" t="s">
        <v>128</v>
      </c>
      <c r="I142" s="248" t="s">
        <v>550</v>
      </c>
      <c r="J142" s="249">
        <v>22.66</v>
      </c>
      <c r="K142" s="252">
        <v>5056.58</v>
      </c>
    </row>
    <row r="143" spans="1:11" ht="24">
      <c r="A143" s="244"/>
      <c r="B143" s="245"/>
      <c r="C143" s="246"/>
      <c r="D143" s="244"/>
      <c r="E143" s="247"/>
      <c r="F143" s="247"/>
      <c r="G143" s="247"/>
      <c r="H143" s="248" t="s">
        <v>130</v>
      </c>
      <c r="I143" s="248" t="s">
        <v>551</v>
      </c>
      <c r="J143" s="249">
        <v>22.66</v>
      </c>
      <c r="K143" s="252">
        <v>5056.58</v>
      </c>
    </row>
    <row r="144" spans="1:11" ht="24">
      <c r="A144" s="244"/>
      <c r="B144" s="245"/>
      <c r="C144" s="246"/>
      <c r="D144" s="244"/>
      <c r="E144" s="247"/>
      <c r="F144" s="247"/>
      <c r="G144" s="247"/>
      <c r="H144" s="248" t="s">
        <v>132</v>
      </c>
      <c r="I144" s="248" t="s">
        <v>552</v>
      </c>
      <c r="J144" s="249">
        <v>22.66</v>
      </c>
      <c r="K144" s="252">
        <v>5056.58</v>
      </c>
    </row>
    <row r="145" spans="1:11" ht="24">
      <c r="A145" s="244"/>
      <c r="B145" s="245"/>
      <c r="C145" s="246"/>
      <c r="D145" s="244"/>
      <c r="E145" s="247"/>
      <c r="F145" s="247"/>
      <c r="G145" s="247"/>
      <c r="H145" s="248" t="s">
        <v>134</v>
      </c>
      <c r="I145" s="248" t="s">
        <v>553</v>
      </c>
      <c r="J145" s="249">
        <v>22.66</v>
      </c>
      <c r="K145" s="252">
        <v>5056.58</v>
      </c>
    </row>
    <row r="146" spans="1:11" ht="24">
      <c r="A146" s="244"/>
      <c r="B146" s="245"/>
      <c r="C146" s="246"/>
      <c r="D146" s="244"/>
      <c r="E146" s="247"/>
      <c r="F146" s="247"/>
      <c r="G146" s="247"/>
      <c r="H146" s="248" t="s">
        <v>136</v>
      </c>
      <c r="I146" s="248" t="s">
        <v>554</v>
      </c>
      <c r="J146" s="249">
        <v>22.66</v>
      </c>
      <c r="K146" s="252">
        <v>5056.58</v>
      </c>
    </row>
    <row r="147" spans="1:11" ht="12.75">
      <c r="A147" s="232" t="s">
        <v>161</v>
      </c>
      <c r="B147" s="233"/>
      <c r="C147" s="233"/>
      <c r="D147" s="233"/>
      <c r="E147" s="234"/>
      <c r="F147" s="236">
        <v>51543.6</v>
      </c>
      <c r="G147" s="236">
        <v>72161.04</v>
      </c>
      <c r="H147" s="237"/>
      <c r="I147" s="237"/>
      <c r="J147" s="236">
        <v>51543.6</v>
      </c>
      <c r="K147" s="236">
        <v>72161.04</v>
      </c>
    </row>
    <row r="148" spans="1:11" ht="24">
      <c r="A148" s="238">
        <v>28</v>
      </c>
      <c r="B148" s="239" t="s">
        <v>162</v>
      </c>
      <c r="C148" s="243"/>
      <c r="D148" s="241" t="s">
        <v>26</v>
      </c>
      <c r="E148" s="242">
        <v>1.4</v>
      </c>
      <c r="F148" s="251">
        <v>51543.6</v>
      </c>
      <c r="G148" s="251">
        <v>72161.04</v>
      </c>
      <c r="H148" s="243"/>
      <c r="I148" s="243"/>
      <c r="J148" s="251">
        <v>51543.6</v>
      </c>
      <c r="K148" s="251">
        <v>72161.04</v>
      </c>
    </row>
    <row r="149" spans="1:11" ht="24">
      <c r="A149" s="244"/>
      <c r="B149" s="245"/>
      <c r="C149" s="246"/>
      <c r="D149" s="244"/>
      <c r="E149" s="247"/>
      <c r="F149" s="247"/>
      <c r="G149" s="247"/>
      <c r="H149" s="248" t="s">
        <v>115</v>
      </c>
      <c r="I149" s="248" t="s">
        <v>543</v>
      </c>
      <c r="J149" s="252">
        <v>4295.3</v>
      </c>
      <c r="K149" s="252">
        <v>6013.42</v>
      </c>
    </row>
    <row r="150" spans="1:11" ht="24">
      <c r="A150" s="244"/>
      <c r="B150" s="245"/>
      <c r="C150" s="246"/>
      <c r="D150" s="244"/>
      <c r="E150" s="247"/>
      <c r="F150" s="247"/>
      <c r="G150" s="247"/>
      <c r="H150" s="248" t="s">
        <v>87</v>
      </c>
      <c r="I150" s="248" t="s">
        <v>544</v>
      </c>
      <c r="J150" s="252">
        <v>4295.3</v>
      </c>
      <c r="K150" s="252">
        <v>6013.42</v>
      </c>
    </row>
    <row r="151" spans="1:11" ht="24">
      <c r="A151" s="244"/>
      <c r="B151" s="245"/>
      <c r="C151" s="246"/>
      <c r="D151" s="244"/>
      <c r="E151" s="247"/>
      <c r="F151" s="247"/>
      <c r="G151" s="247"/>
      <c r="H151" s="248" t="s">
        <v>118</v>
      </c>
      <c r="I151" s="248" t="s">
        <v>545</v>
      </c>
      <c r="J151" s="252">
        <v>4295.3</v>
      </c>
      <c r="K151" s="252">
        <v>6013.42</v>
      </c>
    </row>
    <row r="152" spans="1:11" ht="24">
      <c r="A152" s="244"/>
      <c r="B152" s="245"/>
      <c r="C152" s="246"/>
      <c r="D152" s="244"/>
      <c r="E152" s="247"/>
      <c r="F152" s="247"/>
      <c r="G152" s="247"/>
      <c r="H152" s="248" t="s">
        <v>120</v>
      </c>
      <c r="I152" s="248" t="s">
        <v>546</v>
      </c>
      <c r="J152" s="252">
        <v>4295.3</v>
      </c>
      <c r="K152" s="252">
        <v>6013.42</v>
      </c>
    </row>
    <row r="153" spans="1:11" ht="24">
      <c r="A153" s="244"/>
      <c r="B153" s="245"/>
      <c r="C153" s="246"/>
      <c r="D153" s="244"/>
      <c r="E153" s="247"/>
      <c r="F153" s="247"/>
      <c r="G153" s="247"/>
      <c r="H153" s="248" t="s">
        <v>122</v>
      </c>
      <c r="I153" s="248" t="s">
        <v>547</v>
      </c>
      <c r="J153" s="252">
        <v>4295.3</v>
      </c>
      <c r="K153" s="252">
        <v>6013.42</v>
      </c>
    </row>
    <row r="154" spans="1:11" ht="24">
      <c r="A154" s="244"/>
      <c r="B154" s="245"/>
      <c r="C154" s="246"/>
      <c r="D154" s="244"/>
      <c r="E154" s="247"/>
      <c r="F154" s="247"/>
      <c r="G154" s="247"/>
      <c r="H154" s="248" t="s">
        <v>124</v>
      </c>
      <c r="I154" s="248" t="s">
        <v>548</v>
      </c>
      <c r="J154" s="252">
        <v>4295.3</v>
      </c>
      <c r="K154" s="252">
        <v>6013.42</v>
      </c>
    </row>
    <row r="155" spans="1:11" ht="24">
      <c r="A155" s="244"/>
      <c r="B155" s="245"/>
      <c r="C155" s="246"/>
      <c r="D155" s="244"/>
      <c r="E155" s="247"/>
      <c r="F155" s="247"/>
      <c r="G155" s="247"/>
      <c r="H155" s="248" t="s">
        <v>126</v>
      </c>
      <c r="I155" s="248" t="s">
        <v>549</v>
      </c>
      <c r="J155" s="252">
        <v>4295.3</v>
      </c>
      <c r="K155" s="252">
        <v>6013.42</v>
      </c>
    </row>
    <row r="156" spans="1:11" ht="24">
      <c r="A156" s="244"/>
      <c r="B156" s="245"/>
      <c r="C156" s="246"/>
      <c r="D156" s="244"/>
      <c r="E156" s="247"/>
      <c r="F156" s="247"/>
      <c r="G156" s="247"/>
      <c r="H156" s="248" t="s">
        <v>128</v>
      </c>
      <c r="I156" s="248" t="s">
        <v>550</v>
      </c>
      <c r="J156" s="252">
        <v>4295.3</v>
      </c>
      <c r="K156" s="252">
        <v>6013.42</v>
      </c>
    </row>
    <row r="157" spans="1:11" ht="24">
      <c r="A157" s="244"/>
      <c r="B157" s="245"/>
      <c r="C157" s="246"/>
      <c r="D157" s="244"/>
      <c r="E157" s="247"/>
      <c r="F157" s="247"/>
      <c r="G157" s="247"/>
      <c r="H157" s="248" t="s">
        <v>130</v>
      </c>
      <c r="I157" s="248" t="s">
        <v>551</v>
      </c>
      <c r="J157" s="252">
        <v>4295.3</v>
      </c>
      <c r="K157" s="252">
        <v>6013.42</v>
      </c>
    </row>
    <row r="158" spans="1:11" ht="24">
      <c r="A158" s="244"/>
      <c r="B158" s="245"/>
      <c r="C158" s="246"/>
      <c r="D158" s="244"/>
      <c r="E158" s="247"/>
      <c r="F158" s="247"/>
      <c r="G158" s="247"/>
      <c r="H158" s="248" t="s">
        <v>132</v>
      </c>
      <c r="I158" s="248" t="s">
        <v>552</v>
      </c>
      <c r="J158" s="252">
        <v>4295.3</v>
      </c>
      <c r="K158" s="252">
        <v>6013.42</v>
      </c>
    </row>
    <row r="159" spans="1:11" ht="24">
      <c r="A159" s="244"/>
      <c r="B159" s="245"/>
      <c r="C159" s="246"/>
      <c r="D159" s="244"/>
      <c r="E159" s="247"/>
      <c r="F159" s="247"/>
      <c r="G159" s="247"/>
      <c r="H159" s="248" t="s">
        <v>134</v>
      </c>
      <c r="I159" s="248" t="s">
        <v>553</v>
      </c>
      <c r="J159" s="252">
        <v>4295.3</v>
      </c>
      <c r="K159" s="252">
        <v>6013.42</v>
      </c>
    </row>
    <row r="160" spans="1:11" ht="24">
      <c r="A160" s="244"/>
      <c r="B160" s="245"/>
      <c r="C160" s="246"/>
      <c r="D160" s="244"/>
      <c r="E160" s="247"/>
      <c r="F160" s="247"/>
      <c r="G160" s="247"/>
      <c r="H160" s="248" t="s">
        <v>136</v>
      </c>
      <c r="I160" s="248" t="s">
        <v>554</v>
      </c>
      <c r="J160" s="252">
        <v>4295.3</v>
      </c>
      <c r="K160" s="252">
        <v>6013.42</v>
      </c>
    </row>
    <row r="161" spans="1:11" ht="12.75">
      <c r="A161" s="232" t="s">
        <v>163</v>
      </c>
      <c r="B161" s="233"/>
      <c r="C161" s="233"/>
      <c r="D161" s="233"/>
      <c r="E161" s="234"/>
      <c r="F161" s="235">
        <v>1</v>
      </c>
      <c r="G161" s="236">
        <v>10000</v>
      </c>
      <c r="H161" s="237"/>
      <c r="I161" s="237"/>
      <c r="J161" s="253"/>
      <c r="K161" s="253"/>
    </row>
    <row r="162" spans="1:11" ht="24">
      <c r="A162" s="238">
        <v>29</v>
      </c>
      <c r="B162" s="239" t="s">
        <v>163</v>
      </c>
      <c r="C162" s="243"/>
      <c r="D162" s="241" t="s">
        <v>164</v>
      </c>
      <c r="E162" s="251">
        <v>10000</v>
      </c>
      <c r="F162" s="242">
        <v>1</v>
      </c>
      <c r="G162" s="251">
        <v>10000</v>
      </c>
      <c r="H162" s="243"/>
      <c r="I162" s="243"/>
      <c r="J162" s="250"/>
      <c r="K162" s="250"/>
    </row>
    <row r="163" spans="1:11" ht="12.75">
      <c r="A163" s="254" t="s">
        <v>165</v>
      </c>
      <c r="B163" s="254"/>
      <c r="C163" s="255" t="s">
        <v>166</v>
      </c>
      <c r="D163" s="255" t="s">
        <v>166</v>
      </c>
      <c r="E163" s="255" t="s">
        <v>166</v>
      </c>
      <c r="F163" s="256"/>
      <c r="G163" s="256">
        <v>775372.61</v>
      </c>
      <c r="H163" s="255" t="s">
        <v>166</v>
      </c>
      <c r="I163" s="255" t="s">
        <v>166</v>
      </c>
      <c r="J163" s="256"/>
      <c r="K163" s="256">
        <v>770480.1</v>
      </c>
    </row>
    <row r="165" spans="3:7" ht="15">
      <c r="C165" s="268" t="s">
        <v>176</v>
      </c>
      <c r="D165" s="269"/>
      <c r="E165" s="269"/>
      <c r="F165" s="270"/>
      <c r="G165" s="34">
        <v>775413.72</v>
      </c>
    </row>
    <row r="166" spans="3:7" ht="15">
      <c r="C166" s="271" t="s">
        <v>167</v>
      </c>
      <c r="D166" s="272"/>
      <c r="E166" s="272"/>
      <c r="F166" s="273"/>
      <c r="G166" s="34">
        <v>771273.65</v>
      </c>
    </row>
    <row r="167" spans="3:7" ht="15">
      <c r="C167" s="274" t="s">
        <v>168</v>
      </c>
      <c r="D167" s="275"/>
      <c r="E167" s="275"/>
      <c r="F167" s="276"/>
      <c r="G167" s="34">
        <f>G166-G165</f>
        <v>-4140.069999999949</v>
      </c>
    </row>
    <row r="168" spans="3:7" ht="15">
      <c r="C168" s="260" t="s">
        <v>177</v>
      </c>
      <c r="D168" s="261"/>
      <c r="E168" s="261"/>
      <c r="F168" s="262"/>
      <c r="G168" s="38">
        <f>K163</f>
        <v>770480.1</v>
      </c>
    </row>
    <row r="169" spans="3:7" ht="15">
      <c r="C169" s="260" t="s">
        <v>250</v>
      </c>
      <c r="D169" s="263"/>
      <c r="E169" s="263"/>
      <c r="F169" s="264"/>
      <c r="G169" s="38">
        <f>G166-G168</f>
        <v>793.5500000000466</v>
      </c>
    </row>
    <row r="171" spans="3:7" ht="12.75">
      <c r="C171" s="265" t="s">
        <v>169</v>
      </c>
      <c r="D171" s="266"/>
      <c r="E171" s="266"/>
      <c r="F171" s="266"/>
      <c r="G171" s="40">
        <v>21051.93</v>
      </c>
    </row>
    <row r="172" spans="3:7" ht="14.25">
      <c r="C172" s="44"/>
      <c r="D172" s="42"/>
      <c r="E172" s="42"/>
      <c r="F172" s="42"/>
      <c r="G172" s="43"/>
    </row>
    <row r="173" spans="3:7" ht="14.25">
      <c r="C173" s="44"/>
      <c r="D173" s="42"/>
      <c r="E173" s="42"/>
      <c r="F173" s="42"/>
      <c r="G173" s="43"/>
    </row>
    <row r="174" spans="3:7" ht="12.75">
      <c r="C174" s="265" t="s">
        <v>178</v>
      </c>
      <c r="D174" s="266"/>
      <c r="E174" s="266"/>
      <c r="F174" s="266"/>
      <c r="G174" s="40">
        <f>G169+G171</f>
        <v>21845.480000000047</v>
      </c>
    </row>
    <row r="176" spans="3:6" ht="12.75">
      <c r="C176" t="s">
        <v>171</v>
      </c>
      <c r="F176" t="s">
        <v>172</v>
      </c>
    </row>
    <row r="177" spans="3:6" ht="12.75">
      <c r="C177" t="s">
        <v>173</v>
      </c>
      <c r="F177" t="s">
        <v>174</v>
      </c>
    </row>
  </sheetData>
  <mergeCells count="12">
    <mergeCell ref="A8:A9"/>
    <mergeCell ref="B8:B9"/>
    <mergeCell ref="C8:C9"/>
    <mergeCell ref="D8:D9"/>
    <mergeCell ref="A73:F73"/>
    <mergeCell ref="C165:F165"/>
    <mergeCell ref="C166:F166"/>
    <mergeCell ref="C167:F167"/>
    <mergeCell ref="C168:F168"/>
    <mergeCell ref="C169:F169"/>
    <mergeCell ref="C171:F171"/>
    <mergeCell ref="C174:F174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Опер14</dc:creator>
  <cp:keywords/>
  <dc:description/>
  <cp:lastModifiedBy>Опер14</cp:lastModifiedBy>
  <cp:lastPrinted>2013-03-04T11:33:49Z</cp:lastPrinted>
  <dcterms:created xsi:type="dcterms:W3CDTF">2013-03-01T08:00:31Z</dcterms:created>
  <dcterms:modified xsi:type="dcterms:W3CDTF">2013-03-04T11:41:55Z</dcterms:modified>
  <cp:category/>
  <cp:version/>
  <cp:contentType/>
  <cp:contentStatus/>
</cp:coreProperties>
</file>