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195" windowHeight="726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<sst xmlns="http://schemas.openxmlformats.org/spreadsheetml/2006/main" count="96" uniqueCount="93">
  <si>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Раздел, подраздел</t>
  </si>
  <si>
    <t>Наименование</t>
  </si>
  <si>
    <t>0102</t>
  </si>
  <si>
    <t xml:space="preserve">Функционирование высшего должностного лица субъекта Российской Федерации и муниципального образования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</si>
  <si>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</si>
  <si>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</si>
  <si>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</si>
  <si>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</si>
  <si>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</si>
  <si>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</si>
  <si>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</si>
  <si>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</si>
  <si>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</si>
  <si>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</si>
  <si>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</si>
  <si>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</si>
  <si>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</si>
  <si>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</si>
  <si>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</si>
  <si>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</si>
  <si>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</si>
  <si>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</si>
  <si>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</si>
  <si>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</si>
  <si>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</si>
  <si>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</si>
  <si>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</si>
  <si>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</si>
  <si>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</si>
  <si>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</si>
  <si>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</si>
  <si>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 xml:space="preserve">Культура </t>
  </si>
  <si>
    <t>0804</t>
  </si>
  <si>
    <t xml:space="preserve">Другие вопросы в области культуры, кинематографии 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</si>
  <si>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</si>
  <si>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</si>
  <si>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</si>
  <si>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</si>
  <si>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</si>
  <si>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</si>
  <si>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</si>
  <si>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</si>
  <si>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</si>
  <si>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</si>
  <si>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</si>
  <si>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</si>
  <si>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</si>
  <si>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</si>
  <si>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</si>
  <si>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</si>
  <si>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</si>
  <si>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</si>
  <si>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</si>
  <si>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</si>
  <si>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</si>
  <si>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</si>
  <si>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0405</t>
  </si>
  <si>
    <t>Сельское хозяйство и рыболовство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</si>
  <si>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</si>
  <si>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</si>
  <si>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</si>
  <si>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</si>
  <si>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0105</t>
  </si>
  <si>
    <t>0111</t>
  </si>
  <si>
    <t>Судебная система</t>
  </si>
  <si>
    <t>Резервные фонды</t>
  </si>
  <si>
    <t>% отклонений (+ рост; - снижение)</t>
  </si>
  <si>
    <t>Пояснения причин отклонения на 10% и более от первоночального решения</t>
  </si>
  <si>
    <t>Отклонение фактического исполнения от окончательной редакции решения о бюджете (тыс. руб.)</t>
  </si>
  <si>
    <t>Отклонение фактического исполнения от первоночальной редакции решения о бюджете (тыс. руб.)</t>
  </si>
  <si>
    <t xml:space="preserve">ИТОГО </t>
  </si>
  <si>
    <t>Сведения о расходах районного бюджета по разделам, подразделам классификации расходов бюджета за 2017 год</t>
  </si>
  <si>
    <t>Утверждено в первоночальной редакции решения о бюджете на 2017 год (от 14.12.2016 № 320) (тыс.руб.)</t>
  </si>
  <si>
    <t>Утверждено в окончательной редакции решения о бюджете на 2017 год (от 27.12.2017 № 406) (тыс.руб.)</t>
  </si>
  <si>
    <t>Фактически исполнено за 2017 год (тыс.руб.)</t>
  </si>
  <si>
    <t>0703</t>
  </si>
  <si>
    <t>Дополнительное образование детей</t>
  </si>
  <si>
    <t>средства резервного фонда расходовались согласно постановлениям администрации района по мере необходимости</t>
  </si>
  <si>
    <t>укрепление материально-технической базы (ремонты, приобретения и т.д.)</t>
  </si>
  <si>
    <t>расходы произведены по фактической потребности</t>
  </si>
  <si>
    <t>увеличение получателей (несовершеннолетних граждан в возрасте от 14 до 18 лет в свободное от учебы время, организация временного трудоустройства безработных граждан, испытывающих трудности в поиске работы)</t>
  </si>
  <si>
    <t>увеличение за счет средств дорожного фонда области</t>
  </si>
  <si>
    <t xml:space="preserve">уменьшение по мероприятиям на возмещение затрат по предотвращению распространения сорного растения борщевик Сосновского за счет средств областного бюджета и средств района на софинансирование   </t>
  </si>
  <si>
    <t>реализация муниципальной программы по переселению граждан из аварийного жилищного фонда, расположенного на территории Череповецкого муниципального района на 2016-2017 годы</t>
  </si>
  <si>
    <t>увеличение в связи с перечислением взноса (вклада) в уставный капитал ООО "Череповецкие водохозяйственные системы"</t>
  </si>
  <si>
    <t>увеличение на реализацию мероприятий по газоснабжению, водоснабжению и теплоснабжению</t>
  </si>
  <si>
    <t>увеличение на капитальное строительство объекта «Берегоукрепительные работы Рыбинского водохранилища в районе д.Вичелово-Костяевка»</t>
  </si>
  <si>
    <t>увеличение расходов в связи с майскими Указами Президента РФ</t>
  </si>
  <si>
    <t xml:space="preserve">увеличение расходов на возмещение излишне удержанного НДФЛ с доплаты к пенсии муниципальным пенсионерам </t>
  </si>
  <si>
    <t>уменьшение расходов по средствам областного бюджета (выплата денежной компенсации части родительской платы), финансирование по фактической потребности</t>
  </si>
  <si>
    <t>увеличение расходов на организацию и проведение спортивных мероприятий</t>
  </si>
  <si>
    <t>увеличение расходов по субсидии на иные цели (ремонт)</t>
  </si>
  <si>
    <t>увеличение расходов на обеспечение жильем отдельных категорий граждан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</si>
</sst>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6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3" fontId="7" fillId="0" borderId="10" xfId="0" applyNumberFormat="1" applyFont="1" applyBorder="1" applyAlignment="1">
      <alignment vertical="top" wrapText="1"/>
    </xf>
    <xf numFmtId="173" fontId="8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 horizontal="right" vertical="top" wrapText="1"/>
    </xf>
    <xf numFmtId="173" fontId="8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74" zoomScaleNormal="74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11.875" style="1" customWidth="1"/>
    <col min="2" max="2" width="68.125" style="1" customWidth="1"/>
    <col min="3" max="3" width="20.875" style="1" customWidth="1"/>
    <col min="4" max="4" width="20.625" style="1" customWidth="1"/>
    <col min="5" max="5" width="16.50390625" style="1" customWidth="1"/>
    <col min="6" max="6" width="21.50390625" style="1" customWidth="1"/>
    <col min="7" max="7" width="20.875" style="1" customWidth="1"/>
    <col min="8" max="8" width="18.00390625" style="1" customWidth="1"/>
    <col min="9" max="9" width="78.50390625" style="1" customWidth="1"/>
    <col min="10" max="16384" width="9.375" style="1" customWidth="1"/>
  </cols>
  <sheetData>
    <row r="2" spans="1:9" ht="40.5" customHeight="1">
      <c r="A2" s="17" t="s">
        <v>71</v>
      </c>
      <c r="B2" s="17"/>
      <c r="C2" s="17"/>
      <c r="D2" s="17"/>
      <c r="E2" s="17"/>
      <c r="F2" s="17"/>
      <c r="G2" s="17"/>
      <c r="H2" s="17"/>
      <c r="I2" s="17"/>
    </row>
    <row r="4" spans="1:9" s="3" customFormat="1" ht="152.25" customHeight="1">
      <c r="A4" s="10" t="s">
        <v>0</v>
      </c>
      <c r="B4" s="11" t="s">
        <v>1</v>
      </c>
      <c r="C4" s="15" t="s">
        <v>72</v>
      </c>
      <c r="D4" s="15" t="s">
        <v>73</v>
      </c>
      <c r="E4" s="12" t="s">
        <v>74</v>
      </c>
      <c r="F4" s="13" t="s">
        <v>68</v>
      </c>
      <c r="G4" s="13" t="s">
        <v>69</v>
      </c>
      <c r="H4" s="13" t="s">
        <v>66</v>
      </c>
      <c r="I4" s="10" t="s">
        <v>67</v>
      </c>
    </row>
    <row r="5" spans="1:9" ht="40.5" customHeight="1">
      <c r="A5" s="6" t="s">
        <v>2</v>
      </c>
      <c r="B5" s="2" t="s">
        <v>3</v>
      </c>
      <c r="C5" s="4">
        <v>2363.8</v>
      </c>
      <c r="D5" s="7">
        <v>2433.8</v>
      </c>
      <c r="E5" s="4">
        <v>2428.7</v>
      </c>
      <c r="F5" s="4">
        <f>E5-D5</f>
        <v>-5.100000000000364</v>
      </c>
      <c r="G5" s="4">
        <f>E5-C5</f>
        <v>64.89999999999964</v>
      </c>
      <c r="H5" s="14">
        <f>E5/C5*100-100</f>
        <v>2.745579152212514</v>
      </c>
      <c r="I5" s="9"/>
    </row>
    <row r="6" spans="1:9" ht="75">
      <c r="A6" s="6" t="s">
        <v>4</v>
      </c>
      <c r="B6" s="2" t="s">
        <v>5</v>
      </c>
      <c r="C6" s="4">
        <v>2246</v>
      </c>
      <c r="D6" s="7">
        <v>2246</v>
      </c>
      <c r="E6" s="4">
        <v>2217.3</v>
      </c>
      <c r="F6" s="4">
        <f aca="true" t="shared" si="0" ref="F6:F38">E6-D6</f>
        <v>-28.699999999999818</v>
      </c>
      <c r="G6" s="4">
        <f aca="true" t="shared" si="1" ref="G6:G38">E6-C6</f>
        <v>-28.699999999999818</v>
      </c>
      <c r="H6" s="14">
        <f aca="true" t="shared" si="2" ref="H6:H38">E6/C6*100-100</f>
        <v>-1.2778272484416675</v>
      </c>
      <c r="I6" s="9"/>
    </row>
    <row r="7" spans="1:9" ht="57.75" customHeight="1">
      <c r="A7" s="6" t="s">
        <v>6</v>
      </c>
      <c r="B7" s="2" t="s">
        <v>7</v>
      </c>
      <c r="C7" s="4">
        <v>40459.6</v>
      </c>
      <c r="D7" s="7">
        <v>45692.4</v>
      </c>
      <c r="E7" s="4">
        <v>43785</v>
      </c>
      <c r="F7" s="4">
        <f t="shared" si="0"/>
        <v>-1907.4000000000015</v>
      </c>
      <c r="G7" s="4">
        <f t="shared" si="1"/>
        <v>3325.4000000000015</v>
      </c>
      <c r="H7" s="14">
        <f t="shared" si="2"/>
        <v>8.219062966514755</v>
      </c>
      <c r="I7" s="9"/>
    </row>
    <row r="8" spans="1:9" ht="55.5" customHeight="1">
      <c r="A8" s="6" t="s">
        <v>62</v>
      </c>
      <c r="B8" s="2" t="s">
        <v>64</v>
      </c>
      <c r="C8" s="4">
        <v>0</v>
      </c>
      <c r="D8" s="7">
        <v>2.3</v>
      </c>
      <c r="E8" s="4">
        <v>0</v>
      </c>
      <c r="F8" s="4">
        <f t="shared" si="0"/>
        <v>-2.3</v>
      </c>
      <c r="G8" s="4">
        <f t="shared" si="1"/>
        <v>0</v>
      </c>
      <c r="H8" s="14">
        <v>0</v>
      </c>
      <c r="I8" s="2"/>
    </row>
    <row r="9" spans="1:9" ht="75">
      <c r="A9" s="6" t="s">
        <v>8</v>
      </c>
      <c r="B9" s="2" t="s">
        <v>9</v>
      </c>
      <c r="C9" s="4">
        <v>7082.5</v>
      </c>
      <c r="D9" s="7">
        <v>7214.7</v>
      </c>
      <c r="E9" s="4">
        <v>7097.6</v>
      </c>
      <c r="F9" s="4">
        <f t="shared" si="0"/>
        <v>-117.09999999999945</v>
      </c>
      <c r="G9" s="4">
        <f t="shared" si="1"/>
        <v>15.100000000000364</v>
      </c>
      <c r="H9" s="14">
        <f t="shared" si="2"/>
        <v>0.21320155312389488</v>
      </c>
      <c r="I9" s="9"/>
    </row>
    <row r="10" spans="1:9" ht="56.25">
      <c r="A10" s="6" t="s">
        <v>63</v>
      </c>
      <c r="B10" s="2" t="s">
        <v>65</v>
      </c>
      <c r="C10" s="4">
        <v>500</v>
      </c>
      <c r="D10" s="7">
        <v>248.9</v>
      </c>
      <c r="E10" s="4">
        <v>0</v>
      </c>
      <c r="F10" s="4">
        <f t="shared" si="0"/>
        <v>-248.9</v>
      </c>
      <c r="G10" s="4">
        <f t="shared" si="1"/>
        <v>-500</v>
      </c>
      <c r="H10" s="14">
        <f t="shared" si="2"/>
        <v>-100</v>
      </c>
      <c r="I10" s="9" t="s">
        <v>77</v>
      </c>
    </row>
    <row r="11" spans="1:9" ht="37.5">
      <c r="A11" s="6" t="s">
        <v>10</v>
      </c>
      <c r="B11" s="2" t="s">
        <v>11</v>
      </c>
      <c r="C11" s="4">
        <v>50690.9</v>
      </c>
      <c r="D11" s="7">
        <v>58239.8</v>
      </c>
      <c r="E11" s="4">
        <v>56706.7</v>
      </c>
      <c r="F11" s="4">
        <f t="shared" si="0"/>
        <v>-1533.1000000000058</v>
      </c>
      <c r="G11" s="4">
        <f t="shared" si="1"/>
        <v>6015.799999999996</v>
      </c>
      <c r="H11" s="14">
        <f t="shared" si="2"/>
        <v>11.867613319155893</v>
      </c>
      <c r="I11" s="9" t="s">
        <v>78</v>
      </c>
    </row>
    <row r="12" spans="1:9" ht="36" customHeight="1">
      <c r="A12" s="6" t="s">
        <v>12</v>
      </c>
      <c r="B12" s="2" t="s">
        <v>13</v>
      </c>
      <c r="C12" s="4">
        <v>500</v>
      </c>
      <c r="D12" s="7">
        <v>599.9</v>
      </c>
      <c r="E12" s="4">
        <v>579.4</v>
      </c>
      <c r="F12" s="4">
        <f t="shared" si="0"/>
        <v>-20.5</v>
      </c>
      <c r="G12" s="4">
        <f t="shared" si="1"/>
        <v>79.39999999999998</v>
      </c>
      <c r="H12" s="14">
        <f t="shared" si="2"/>
        <v>15.88000000000001</v>
      </c>
      <c r="I12" s="9" t="s">
        <v>79</v>
      </c>
    </row>
    <row r="13" spans="1:9" ht="56.25">
      <c r="A13" s="6" t="s">
        <v>52</v>
      </c>
      <c r="B13" s="2" t="s">
        <v>53</v>
      </c>
      <c r="C13" s="4">
        <v>200</v>
      </c>
      <c r="D13" s="7">
        <v>200</v>
      </c>
      <c r="E13" s="4">
        <v>200</v>
      </c>
      <c r="F13" s="4">
        <f t="shared" si="0"/>
        <v>0</v>
      </c>
      <c r="G13" s="4">
        <f t="shared" si="1"/>
        <v>0</v>
      </c>
      <c r="H13" s="14">
        <f t="shared" si="2"/>
        <v>0</v>
      </c>
      <c r="I13" s="9"/>
    </row>
    <row r="14" spans="1:9" ht="93.75">
      <c r="A14" s="6" t="s">
        <v>54</v>
      </c>
      <c r="B14" s="2" t="s">
        <v>55</v>
      </c>
      <c r="C14" s="4">
        <v>100</v>
      </c>
      <c r="D14" s="7">
        <v>169.2</v>
      </c>
      <c r="E14" s="4">
        <v>169.2</v>
      </c>
      <c r="F14" s="4">
        <f t="shared" si="0"/>
        <v>0</v>
      </c>
      <c r="G14" s="4">
        <f t="shared" si="1"/>
        <v>69.19999999999999</v>
      </c>
      <c r="H14" s="14">
        <f t="shared" si="2"/>
        <v>69.19999999999999</v>
      </c>
      <c r="I14" s="9" t="s">
        <v>80</v>
      </c>
    </row>
    <row r="15" spans="1:9" ht="93.75">
      <c r="A15" s="6" t="s">
        <v>56</v>
      </c>
      <c r="B15" s="2" t="s">
        <v>57</v>
      </c>
      <c r="C15" s="4">
        <v>1825.1</v>
      </c>
      <c r="D15" s="7">
        <v>793.7</v>
      </c>
      <c r="E15" s="4">
        <v>793.7</v>
      </c>
      <c r="F15" s="4">
        <f t="shared" si="0"/>
        <v>0</v>
      </c>
      <c r="G15" s="4">
        <f t="shared" si="1"/>
        <v>-1031.3999999999999</v>
      </c>
      <c r="H15" s="14">
        <f t="shared" si="2"/>
        <v>-56.51197194674264</v>
      </c>
      <c r="I15" s="2" t="s">
        <v>82</v>
      </c>
    </row>
    <row r="16" spans="1:9" ht="18.75">
      <c r="A16" s="6" t="s">
        <v>14</v>
      </c>
      <c r="B16" s="2" t="s">
        <v>15</v>
      </c>
      <c r="C16" s="4">
        <v>35042.9</v>
      </c>
      <c r="D16" s="7">
        <v>58290.5</v>
      </c>
      <c r="E16" s="4">
        <v>55019.5</v>
      </c>
      <c r="F16" s="4">
        <f t="shared" si="0"/>
        <v>-3271</v>
      </c>
      <c r="G16" s="4">
        <f t="shared" si="1"/>
        <v>19976.6</v>
      </c>
      <c r="H16" s="14">
        <f t="shared" si="2"/>
        <v>57.00612677603735</v>
      </c>
      <c r="I16" s="9" t="s">
        <v>81</v>
      </c>
    </row>
    <row r="17" spans="1:9" ht="56.25">
      <c r="A17" s="6" t="s">
        <v>16</v>
      </c>
      <c r="B17" s="2" t="s">
        <v>17</v>
      </c>
      <c r="C17" s="4">
        <v>1900</v>
      </c>
      <c r="D17" s="7">
        <v>7854.6</v>
      </c>
      <c r="E17" s="4">
        <v>7775.1</v>
      </c>
      <c r="F17" s="4">
        <f t="shared" si="0"/>
        <v>-79.5</v>
      </c>
      <c r="G17" s="4">
        <f t="shared" si="1"/>
        <v>5875.1</v>
      </c>
      <c r="H17" s="14">
        <f t="shared" si="2"/>
        <v>309.2157894736842</v>
      </c>
      <c r="I17" s="9" t="s">
        <v>84</v>
      </c>
    </row>
    <row r="18" spans="1:9" ht="93.75">
      <c r="A18" s="6" t="s">
        <v>18</v>
      </c>
      <c r="B18" s="2" t="s">
        <v>19</v>
      </c>
      <c r="C18" s="4">
        <v>7142</v>
      </c>
      <c r="D18" s="7">
        <v>119208.9</v>
      </c>
      <c r="E18" s="4">
        <v>118801.7</v>
      </c>
      <c r="F18" s="4">
        <f t="shared" si="0"/>
        <v>-407.1999999999971</v>
      </c>
      <c r="G18" s="4">
        <f t="shared" si="1"/>
        <v>111659.7</v>
      </c>
      <c r="H18" s="14">
        <f t="shared" si="2"/>
        <v>1563.4234108092971</v>
      </c>
      <c r="I18" s="9" t="s">
        <v>83</v>
      </c>
    </row>
    <row r="19" spans="1:9" ht="37.5">
      <c r="A19" s="6" t="s">
        <v>20</v>
      </c>
      <c r="B19" s="2" t="s">
        <v>21</v>
      </c>
      <c r="C19" s="4">
        <v>5074</v>
      </c>
      <c r="D19" s="7">
        <v>7955.5</v>
      </c>
      <c r="E19" s="4">
        <v>6808.9</v>
      </c>
      <c r="F19" s="4">
        <f t="shared" si="0"/>
        <v>-1146.6000000000004</v>
      </c>
      <c r="G19" s="4">
        <f t="shared" si="1"/>
        <v>1734.8999999999996</v>
      </c>
      <c r="H19" s="14">
        <f t="shared" si="2"/>
        <v>34.19195900670081</v>
      </c>
      <c r="I19" s="9" t="s">
        <v>85</v>
      </c>
    </row>
    <row r="20" spans="1:9" ht="56.25">
      <c r="A20" s="6" t="s">
        <v>58</v>
      </c>
      <c r="B20" s="2" t="s">
        <v>59</v>
      </c>
      <c r="C20" s="4">
        <v>400</v>
      </c>
      <c r="D20" s="7">
        <v>27810.5</v>
      </c>
      <c r="E20" s="4">
        <v>9707.1</v>
      </c>
      <c r="F20" s="4">
        <f t="shared" si="0"/>
        <v>-18103.4</v>
      </c>
      <c r="G20" s="4">
        <f t="shared" si="1"/>
        <v>9307.1</v>
      </c>
      <c r="H20" s="14">
        <f t="shared" si="2"/>
        <v>2326.775</v>
      </c>
      <c r="I20" s="9" t="s">
        <v>86</v>
      </c>
    </row>
    <row r="21" spans="1:9" ht="37.5">
      <c r="A21" s="6" t="s">
        <v>22</v>
      </c>
      <c r="B21" s="2" t="s">
        <v>23</v>
      </c>
      <c r="C21" s="4">
        <v>136904.6</v>
      </c>
      <c r="D21" s="7">
        <v>152615.8</v>
      </c>
      <c r="E21" s="4">
        <v>152615.8</v>
      </c>
      <c r="F21" s="4">
        <f t="shared" si="0"/>
        <v>0</v>
      </c>
      <c r="G21" s="4">
        <f t="shared" si="1"/>
        <v>15711.199999999983</v>
      </c>
      <c r="H21" s="14">
        <f t="shared" si="2"/>
        <v>11.476020528163389</v>
      </c>
      <c r="I21" s="9" t="s">
        <v>87</v>
      </c>
    </row>
    <row r="22" spans="1:9" ht="18.75">
      <c r="A22" s="6" t="s">
        <v>24</v>
      </c>
      <c r="B22" s="2" t="s">
        <v>25</v>
      </c>
      <c r="C22" s="4">
        <v>248540.2</v>
      </c>
      <c r="D22" s="7">
        <v>271749</v>
      </c>
      <c r="E22" s="4">
        <v>271749</v>
      </c>
      <c r="F22" s="4">
        <f t="shared" si="0"/>
        <v>0</v>
      </c>
      <c r="G22" s="4">
        <f t="shared" si="1"/>
        <v>23208.79999999999</v>
      </c>
      <c r="H22" s="14">
        <f t="shared" si="2"/>
        <v>9.338046722421552</v>
      </c>
      <c r="I22" s="9"/>
    </row>
    <row r="23" spans="1:9" ht="37.5">
      <c r="A23" s="6" t="s">
        <v>75</v>
      </c>
      <c r="B23" s="2" t="s">
        <v>76</v>
      </c>
      <c r="C23" s="4">
        <v>22570</v>
      </c>
      <c r="D23" s="7">
        <v>25436.5</v>
      </c>
      <c r="E23" s="4">
        <v>25436.5</v>
      </c>
      <c r="F23" s="4">
        <f t="shared" si="0"/>
        <v>0</v>
      </c>
      <c r="G23" s="4">
        <f t="shared" si="1"/>
        <v>2866.5</v>
      </c>
      <c r="H23" s="14">
        <f t="shared" si="2"/>
        <v>12.700487372618525</v>
      </c>
      <c r="I23" s="9" t="s">
        <v>87</v>
      </c>
    </row>
    <row r="24" spans="1:9" ht="36" customHeight="1">
      <c r="A24" s="6" t="s">
        <v>26</v>
      </c>
      <c r="B24" s="2" t="s">
        <v>27</v>
      </c>
      <c r="C24" s="4">
        <v>1100</v>
      </c>
      <c r="D24" s="7">
        <v>943.4</v>
      </c>
      <c r="E24" s="4">
        <v>943.4</v>
      </c>
      <c r="F24" s="4">
        <f t="shared" si="0"/>
        <v>0</v>
      </c>
      <c r="G24" s="4">
        <f t="shared" si="1"/>
        <v>-156.60000000000002</v>
      </c>
      <c r="H24" s="14">
        <f t="shared" si="2"/>
        <v>-14.236363636363635</v>
      </c>
      <c r="I24" s="9" t="s">
        <v>79</v>
      </c>
    </row>
    <row r="25" spans="1:9" ht="18.75">
      <c r="A25" s="6" t="s">
        <v>28</v>
      </c>
      <c r="B25" s="2" t="s">
        <v>29</v>
      </c>
      <c r="C25" s="4">
        <v>9409.6</v>
      </c>
      <c r="D25" s="7">
        <v>9544.5</v>
      </c>
      <c r="E25" s="4">
        <v>9502.5</v>
      </c>
      <c r="F25" s="4">
        <f t="shared" si="0"/>
        <v>-42</v>
      </c>
      <c r="G25" s="4">
        <f t="shared" si="1"/>
        <v>92.89999999999964</v>
      </c>
      <c r="H25" s="14">
        <f t="shared" si="2"/>
        <v>0.9872895766026062</v>
      </c>
      <c r="I25" s="9"/>
    </row>
    <row r="26" spans="1:9" ht="37.5">
      <c r="A26" s="6" t="s">
        <v>30</v>
      </c>
      <c r="B26" s="2" t="s">
        <v>31</v>
      </c>
      <c r="C26" s="4">
        <v>24550</v>
      </c>
      <c r="D26" s="7">
        <v>36214.3</v>
      </c>
      <c r="E26" s="4">
        <v>35672.1</v>
      </c>
      <c r="F26" s="4">
        <f t="shared" si="0"/>
        <v>-542.2000000000044</v>
      </c>
      <c r="G26" s="4">
        <f t="shared" si="1"/>
        <v>11122.099999999999</v>
      </c>
      <c r="H26" s="14">
        <f t="shared" si="2"/>
        <v>45.30386965376783</v>
      </c>
      <c r="I26" s="9" t="s">
        <v>87</v>
      </c>
    </row>
    <row r="27" spans="1:9" ht="37.5">
      <c r="A27" s="6" t="s">
        <v>32</v>
      </c>
      <c r="B27" s="2" t="s">
        <v>33</v>
      </c>
      <c r="C27" s="4">
        <v>484</v>
      </c>
      <c r="D27" s="7">
        <v>510</v>
      </c>
      <c r="E27" s="4">
        <v>510</v>
      </c>
      <c r="F27" s="4">
        <f t="shared" si="0"/>
        <v>0</v>
      </c>
      <c r="G27" s="4">
        <f t="shared" si="1"/>
        <v>26</v>
      </c>
      <c r="H27" s="14">
        <f t="shared" si="2"/>
        <v>5.371900826446279</v>
      </c>
      <c r="I27" s="9"/>
    </row>
    <row r="28" spans="1:9" ht="35.25" customHeight="1">
      <c r="A28" s="6" t="s">
        <v>60</v>
      </c>
      <c r="B28" s="2" t="s">
        <v>61</v>
      </c>
      <c r="C28" s="4">
        <v>229.4</v>
      </c>
      <c r="D28" s="7">
        <v>229.4</v>
      </c>
      <c r="E28" s="4">
        <v>229.4</v>
      </c>
      <c r="F28" s="4">
        <f t="shared" si="0"/>
        <v>0</v>
      </c>
      <c r="G28" s="4">
        <f t="shared" si="1"/>
        <v>0</v>
      </c>
      <c r="H28" s="14">
        <f t="shared" si="2"/>
        <v>0</v>
      </c>
      <c r="I28" s="9"/>
    </row>
    <row r="29" spans="1:9" ht="56.25">
      <c r="A29" s="6" t="s">
        <v>34</v>
      </c>
      <c r="B29" s="2" t="s">
        <v>35</v>
      </c>
      <c r="C29" s="4">
        <v>5585.3</v>
      </c>
      <c r="D29" s="7">
        <v>8371.3</v>
      </c>
      <c r="E29" s="4">
        <v>8143.9</v>
      </c>
      <c r="F29" s="4">
        <f t="shared" si="0"/>
        <v>-227.39999999999964</v>
      </c>
      <c r="G29" s="4">
        <f t="shared" si="1"/>
        <v>2558.5999999999995</v>
      </c>
      <c r="H29" s="14">
        <f t="shared" si="2"/>
        <v>45.80953574561795</v>
      </c>
      <c r="I29" s="9" t="s">
        <v>88</v>
      </c>
    </row>
    <row r="30" spans="1:9" ht="37.5">
      <c r="A30" s="6" t="s">
        <v>36</v>
      </c>
      <c r="B30" s="2" t="s">
        <v>37</v>
      </c>
      <c r="C30" s="4">
        <v>14417.7</v>
      </c>
      <c r="D30" s="7">
        <v>16294.7</v>
      </c>
      <c r="E30" s="4">
        <v>16241.5</v>
      </c>
      <c r="F30" s="4">
        <f t="shared" si="0"/>
        <v>-53.20000000000073</v>
      </c>
      <c r="G30" s="4">
        <f t="shared" si="1"/>
        <v>1823.7999999999993</v>
      </c>
      <c r="H30" s="14">
        <f t="shared" si="2"/>
        <v>12.649729152361331</v>
      </c>
      <c r="I30" s="9" t="s">
        <v>92</v>
      </c>
    </row>
    <row r="31" spans="1:9" ht="75">
      <c r="A31" s="6" t="s">
        <v>38</v>
      </c>
      <c r="B31" s="2" t="s">
        <v>39</v>
      </c>
      <c r="C31" s="4">
        <v>9691.1</v>
      </c>
      <c r="D31" s="7">
        <v>5360</v>
      </c>
      <c r="E31" s="4">
        <v>5360</v>
      </c>
      <c r="F31" s="4">
        <f t="shared" si="0"/>
        <v>0</v>
      </c>
      <c r="G31" s="4">
        <f t="shared" si="1"/>
        <v>-4331.1</v>
      </c>
      <c r="H31" s="14">
        <f t="shared" si="2"/>
        <v>-44.69152108635759</v>
      </c>
      <c r="I31" s="9" t="s">
        <v>89</v>
      </c>
    </row>
    <row r="32" spans="1:9" ht="37.5">
      <c r="A32" s="6" t="s">
        <v>40</v>
      </c>
      <c r="B32" s="2" t="s">
        <v>41</v>
      </c>
      <c r="C32" s="4">
        <v>1331.6</v>
      </c>
      <c r="D32" s="7">
        <v>1331.6</v>
      </c>
      <c r="E32" s="4">
        <v>1288.9</v>
      </c>
      <c r="F32" s="4">
        <f t="shared" si="0"/>
        <v>-42.69999999999982</v>
      </c>
      <c r="G32" s="4">
        <f t="shared" si="1"/>
        <v>-42.69999999999982</v>
      </c>
      <c r="H32" s="14">
        <f t="shared" si="2"/>
        <v>-3.2066686692700443</v>
      </c>
      <c r="I32" s="9"/>
    </row>
    <row r="33" spans="1:9" ht="18.75">
      <c r="A33" s="6" t="s">
        <v>42</v>
      </c>
      <c r="B33" s="2" t="s">
        <v>43</v>
      </c>
      <c r="C33" s="4">
        <v>1640</v>
      </c>
      <c r="D33" s="7">
        <v>1598.8</v>
      </c>
      <c r="E33" s="4">
        <v>1575.9</v>
      </c>
      <c r="F33" s="4">
        <f t="shared" si="0"/>
        <v>-22.899999999999864</v>
      </c>
      <c r="G33" s="4">
        <f t="shared" si="1"/>
        <v>-64.09999999999991</v>
      </c>
      <c r="H33" s="14">
        <f t="shared" si="2"/>
        <v>-3.9085365853658516</v>
      </c>
      <c r="I33" s="9"/>
    </row>
    <row r="34" spans="1:9" ht="37.5">
      <c r="A34" s="6" t="s">
        <v>44</v>
      </c>
      <c r="B34" s="2" t="s">
        <v>45</v>
      </c>
      <c r="C34" s="4">
        <v>1080</v>
      </c>
      <c r="D34" s="7">
        <v>1271.2</v>
      </c>
      <c r="E34" s="4">
        <v>1245</v>
      </c>
      <c r="F34" s="4">
        <f t="shared" si="0"/>
        <v>-26.200000000000045</v>
      </c>
      <c r="G34" s="4">
        <f t="shared" si="1"/>
        <v>165</v>
      </c>
      <c r="H34" s="14">
        <f t="shared" si="2"/>
        <v>15.277777777777771</v>
      </c>
      <c r="I34" s="9" t="s">
        <v>90</v>
      </c>
    </row>
    <row r="35" spans="1:9" ht="37.5">
      <c r="A35" s="6" t="s">
        <v>46</v>
      </c>
      <c r="B35" s="2" t="s">
        <v>47</v>
      </c>
      <c r="C35" s="4">
        <v>1600</v>
      </c>
      <c r="D35" s="7">
        <v>2008.3</v>
      </c>
      <c r="E35" s="4">
        <v>1942.3</v>
      </c>
      <c r="F35" s="4">
        <f t="shared" si="0"/>
        <v>-66</v>
      </c>
      <c r="G35" s="4">
        <f t="shared" si="1"/>
        <v>342.29999999999995</v>
      </c>
      <c r="H35" s="14">
        <f t="shared" si="2"/>
        <v>21.393749999999983</v>
      </c>
      <c r="I35" s="9" t="s">
        <v>91</v>
      </c>
    </row>
    <row r="36" spans="1:9" ht="56.25">
      <c r="A36" s="6" t="s">
        <v>48</v>
      </c>
      <c r="B36" s="2" t="s">
        <v>49</v>
      </c>
      <c r="C36" s="4">
        <v>13418</v>
      </c>
      <c r="D36" s="7">
        <v>13345.1</v>
      </c>
      <c r="E36" s="4">
        <v>13345.1</v>
      </c>
      <c r="F36" s="4">
        <f t="shared" si="0"/>
        <v>0</v>
      </c>
      <c r="G36" s="4">
        <f t="shared" si="1"/>
        <v>-72.89999999999964</v>
      </c>
      <c r="H36" s="14">
        <f t="shared" si="2"/>
        <v>-0.5433000447160623</v>
      </c>
      <c r="I36" s="9"/>
    </row>
    <row r="37" spans="1:9" ht="18.75">
      <c r="A37" s="6" t="s">
        <v>50</v>
      </c>
      <c r="B37" s="2" t="s">
        <v>51</v>
      </c>
      <c r="C37" s="4">
        <v>29285.3</v>
      </c>
      <c r="D37" s="7">
        <v>29808.9</v>
      </c>
      <c r="E37" s="4">
        <v>29808.9</v>
      </c>
      <c r="F37" s="4">
        <f t="shared" si="0"/>
        <v>0</v>
      </c>
      <c r="G37" s="4">
        <f t="shared" si="1"/>
        <v>523.6000000000022</v>
      </c>
      <c r="H37" s="14">
        <f t="shared" si="2"/>
        <v>1.7879277316606164</v>
      </c>
      <c r="I37" s="9"/>
    </row>
    <row r="38" spans="1:9" ht="18.75">
      <c r="A38" s="16" t="s">
        <v>70</v>
      </c>
      <c r="B38" s="16"/>
      <c r="C38" s="8">
        <f>SUM(C5:C37)</f>
        <v>677363.6000000001</v>
      </c>
      <c r="D38" s="8">
        <f>SUM(D5:D37)</f>
        <v>915593.5000000001</v>
      </c>
      <c r="E38" s="5">
        <f>SUM(E5:E37)</f>
        <v>887700.1000000001</v>
      </c>
      <c r="F38" s="5">
        <f t="shared" si="0"/>
        <v>-27893.400000000023</v>
      </c>
      <c r="G38" s="5">
        <f t="shared" si="1"/>
        <v>210336.5</v>
      </c>
      <c r="H38" s="14">
        <f t="shared" si="2"/>
        <v>31.052229555883997</v>
      </c>
      <c r="I38" s="9"/>
    </row>
  </sheetData>
  <sheetProtection/>
  <mergeCells count="2">
    <mergeCell ref="A38:B38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BOD</cp:lastModifiedBy>
  <cp:lastPrinted>2017-06-28T08:53:51Z</cp:lastPrinted>
  <dcterms:created xsi:type="dcterms:W3CDTF">2010-12-20T06:56:33Z</dcterms:created>
  <dcterms:modified xsi:type="dcterms:W3CDTF">2018-07-20T11:14:08Z</dcterms:modified>
  <cp:category/>
  <cp:version/>
  <cp:contentType/>
  <cp:contentStatus/>
</cp:coreProperties>
</file>