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092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<sst xmlns="http://schemas.openxmlformats.org/spreadsheetml/2006/main" count="165" uniqueCount="163">
  <si>
    <t>№ п/п</t>
  </si>
  <si>
    <t>Название  проекта</t>
  </si>
  <si>
    <t>Судское сельское поселение</t>
  </si>
  <si>
    <t>Ремонт памятника "В.И. Ленина" в п. Суда (мкр. ДСК) Судского сельского поселения</t>
  </si>
  <si>
    <t xml:space="preserve">Приобретение и установка спортивных тренажеров и навеса под спортивные тренажеры в п. Суда </t>
  </si>
  <si>
    <t>Спил  деревьев  в Судском сельском поселении</t>
  </si>
  <si>
    <t>Тоншаловское сельское поселение</t>
  </si>
  <si>
    <t>Зона семейного отдыха ул.Лесная п.Тоншалово</t>
  </si>
  <si>
    <t>Оборудование спортивной зоны ул.Весенняя п.Тоншалово</t>
  </si>
  <si>
    <t>Оборудование зон семейного отдыха ул.Рабочая п.Тоншалово</t>
  </si>
  <si>
    <t>Разработка проектно-сметной документации по строительству газопровордов по ул.Мелиораторов и ул.Весенней в п.Тоншалово</t>
  </si>
  <si>
    <t>сельское поселение Уломское</t>
  </si>
  <si>
    <t>Площадка отдыха во дворе дома № 3 по ул.Ленина в д.Коротово</t>
  </si>
  <si>
    <t>Благоустройство спортивно-развлекательной площадки во дворе домов №№ 20, 21 ул.Ленина в д.Коротово</t>
  </si>
  <si>
    <t xml:space="preserve">Благоустройство площадки отдыха в д.Коротово, находящегося между домами по  ул.Ленина 17,18,19  </t>
  </si>
  <si>
    <t>Спортивно-развлекательная площадка "Пятачок"</t>
  </si>
  <si>
    <t>Изтоговление и установка контейнерных площадок в д.Улома, д.Заречье и на кладбище в д.Рыжково</t>
  </si>
  <si>
    <t>Изтоговление и установка контейнерных площадок в п.Сосновка по ул.Полевая</t>
  </si>
  <si>
    <t>Изтоговление и установка контейнерных площадок в п.Сосновка по ул.Гагарина</t>
  </si>
  <si>
    <t>Изтоговление и установка контейнерных площадок в п.Сосновка по ул.Дачная</t>
  </si>
  <si>
    <t>Изтоговление и установка контейнерных площадок в п.Сосновка по ул.Школьной</t>
  </si>
  <si>
    <t>Изтоговление и установка контейнерных площадок в п.Сосновка по ул.Панфиловская</t>
  </si>
  <si>
    <t>Изтоговление и установка контейнерных площадок в п.Сосновка по ул.Глухова</t>
  </si>
  <si>
    <t>Изтоговление и установка контейнерных площадок в п.Сосновка по ул.Советская</t>
  </si>
  <si>
    <t>ИТОГО по Судскому с/п 10 проектов</t>
  </si>
  <si>
    <t>муниципальное образование Югское</t>
  </si>
  <si>
    <t>Спортивная площадка "До 16-ти и старше"</t>
  </si>
  <si>
    <t>Детская игровая площадка "Кораблик"</t>
  </si>
  <si>
    <t>Детская площадка "Городок детства" д.Ваньгино</t>
  </si>
  <si>
    <t>Да будет свет!</t>
  </si>
  <si>
    <t>Устройство уличного освещения в д.Доронино</t>
  </si>
  <si>
    <t>Обустройство обелиска д.Шалимово</t>
  </si>
  <si>
    <t>Спил аварийных деревьев</t>
  </si>
  <si>
    <t>Детская площадка в деревне Городище</t>
  </si>
  <si>
    <t>Обустройство контейнерной площадки д.Жаворонково</t>
  </si>
  <si>
    <t>Обустройство контейнерной площадки д.Починок</t>
  </si>
  <si>
    <t>Чистка пожарного водоема д.Аксеново</t>
  </si>
  <si>
    <t>Нелазское сельское поселение</t>
  </si>
  <si>
    <t>Благоустройство подходов к подъездам дома № 1 ул.Центральная д.Шулма</t>
  </si>
  <si>
    <t>Благоустройство подходов к подъездам дома № 4 ул.Центральная д.Шулма</t>
  </si>
  <si>
    <t>Благоустройство подходов к подъездам дома № 8 ул.Центральная д.Шулма</t>
  </si>
  <si>
    <t>Благоустройство подходов к подъездам дома № 7 ул.Центральная д.Шулма</t>
  </si>
  <si>
    <t>Организация безопасного подхода к подъезду многоквартирного дома д.Шулма ул.Центральная, д.5</t>
  </si>
  <si>
    <t>Мяксинское сельское поселение</t>
  </si>
  <si>
    <t>Благоустройство д.Конятино</t>
  </si>
  <si>
    <t>Благоустройство д.Малая Новинка</t>
  </si>
  <si>
    <t>Благоустройство д.Михалево</t>
  </si>
  <si>
    <t>Благоустройство д.Музга</t>
  </si>
  <si>
    <t>Благоустройство с.Мякса</t>
  </si>
  <si>
    <t>Благоустроство д.Новинка</t>
  </si>
  <si>
    <t>Благоустройство д.Усищево</t>
  </si>
  <si>
    <t>Благоустройство д.Лукинское</t>
  </si>
  <si>
    <t>Итого по Мяксинскому с\п 9 проектов</t>
  </si>
  <si>
    <t>Устройство линии уличного освещения по ул.Дзержинского в п.Андогский</t>
  </si>
  <si>
    <t>Ремонт мемориального панно и благоустройство территории памятника неизвестному солдату в п.Андогский</t>
  </si>
  <si>
    <t>Приобретение контейнеров для сбора ТКО, изготовление и установка контейнерных площадок в д.Шулма, д.Рогач, д.Крутец, д.Плешаново, д.Карманица</t>
  </si>
  <si>
    <t>Ремонт пешеходной дорожки в д.Шулма от дороги по ул.Центральная по пришкольной площади</t>
  </si>
  <si>
    <t>ИТОГО по Тоншаловскому с/п 5 проектов</t>
  </si>
  <si>
    <t>Ирдоматское сельское поселение</t>
  </si>
  <si>
    <t>Уличное освещение по ул.Южная в д.Борисово</t>
  </si>
  <si>
    <t>Уличное освещение по ул.Березовая в д.Ирдоматка</t>
  </si>
  <si>
    <t>Уличное освещение по ул.Новая в д.Ирдоматка</t>
  </si>
  <si>
    <t>Уличное освещение по ул.Парковая в д.Ирдоматка</t>
  </si>
  <si>
    <t>Уличное освещение по ул.Ромашковая в д.Ирдоматка</t>
  </si>
  <si>
    <t>"Светлые улицы" по ул.Румянцева, ул.Центральная и ул.Западная  в д.Нова</t>
  </si>
  <si>
    <t>Муниципальное образование Воскресенское</t>
  </si>
  <si>
    <t>Организация озеленения улицы Советская села Воскресенское цветочно-декоративным оформлением</t>
  </si>
  <si>
    <t>Уличное освещение по ул.Речная в д.Нова</t>
  </si>
  <si>
    <t>Яргомжское сельское поселение</t>
  </si>
  <si>
    <t>Детская площадка д.Ботово</t>
  </si>
  <si>
    <t>ИТОГО по Яргомжскому с\п 3 проекта</t>
  </si>
  <si>
    <t>Спортивная площадка "Народная"</t>
  </si>
  <si>
    <t>Обустройство контейнерной площадки д.Фоминское</t>
  </si>
  <si>
    <t>Детская игровая площадка "Островок детства"</t>
  </si>
  <si>
    <t>Итого по МО Югское 18 проектов</t>
  </si>
  <si>
    <t>Оборудование зон семейного отдыха в с.Носовское</t>
  </si>
  <si>
    <t>областная субсидия</t>
  </si>
  <si>
    <t>местный бюджет</t>
  </si>
  <si>
    <t>пожертвования</t>
  </si>
  <si>
    <t>стоимость проекта</t>
  </si>
  <si>
    <t>ФЛ</t>
  </si>
  <si>
    <t>ЮЛ, ИП</t>
  </si>
  <si>
    <t>Детская площадка на ул.Лесная в д.Ирдоматка</t>
  </si>
  <si>
    <t>Обустройство детской площадки в п.Малечкино</t>
  </si>
  <si>
    <t>Организация дополнительного освещения улицы Молодежной в поселке Малечкино</t>
  </si>
  <si>
    <t>Малечкинское сельское поселение</t>
  </si>
  <si>
    <t>Пошив русских инародных костюмов для хореографических коллективов МУК "Малечкинское СКО"</t>
  </si>
  <si>
    <t>Обустройство контейнерной площадки в д.Дементьево Малечкинского сельского поселения</t>
  </si>
  <si>
    <t>Обустройство спортивного зала МУК "Малечкинкое СКО"</t>
  </si>
  <si>
    <t>Уличное освещение по ул.Звездная и ул.Октябрьская в д.Ирдоматка</t>
  </si>
  <si>
    <t>Пожарный водоем в д.Вощажниково</t>
  </si>
  <si>
    <t>94267,2</t>
  </si>
  <si>
    <t>Изготовление и установка контейнерной площадки в п.Суда ул.Строительная Судского сельского поселения</t>
  </si>
  <si>
    <t>Изготовление и установка контейнерной площадки в д. Малая Дора Судского сельского поселения</t>
  </si>
  <si>
    <t>308892,74</t>
  </si>
  <si>
    <t>Строительство пожарного  водоема на ул. Железнодорожная п. Суда  Судского сельского поселения</t>
  </si>
  <si>
    <t>Текущий ремонт памятника участникам ВОВ в д. Большая Дора Судского сельского поселения</t>
  </si>
  <si>
    <t>Приобретение и установка оборудования для сквера в д. Большая Дора Судского сельского поселения</t>
  </si>
  <si>
    <t>591100,00</t>
  </si>
  <si>
    <t>Изготовление и установка мемориальных плит участникам ВОВ п. Суда Судского сельского поселения</t>
  </si>
  <si>
    <t>Организация благоустройства территории поселения: приобретрение и установка светильников уличного освещения (д.Нестеровское)</t>
  </si>
  <si>
    <t>Детская  площадка в д.Борисово</t>
  </si>
  <si>
    <t>Климовское сельское поселение</t>
  </si>
  <si>
    <t>Тренажеры для занятия спортом в д.Климовское</t>
  </si>
  <si>
    <t>Обустройство контейнерных площадок в Климовском сельском поселении</t>
  </si>
  <si>
    <t>Детская площадка в д.Климовское</t>
  </si>
  <si>
    <t>Освещение хоккейного корта в д.Климовское</t>
  </si>
  <si>
    <t>Приобретение скамеек в сквер у Дома Культуры в п.Малечкино</t>
  </si>
  <si>
    <t>Приобретение новогодней ели</t>
  </si>
  <si>
    <t>Устройство водоотведения на ул.Центральной д.Вичелово</t>
  </si>
  <si>
    <t>Контейнерная площадка д.Ваньгино</t>
  </si>
  <si>
    <t>Обустройство контейнерной площадки д.Доронино</t>
  </si>
  <si>
    <t>Уличное освещение д.Воронино ул.Пилотов и ул.Лобановская</t>
  </si>
  <si>
    <t>Благоустройство территории памятника Победы в д.Харламовская</t>
  </si>
  <si>
    <t>Спортивно-развлекательная площадка  в д.Искра</t>
  </si>
  <si>
    <t>Уличное освещение на ул.Школьная, ул.Набережная с.Яганово</t>
  </si>
  <si>
    <t>Уличное освещение на ул.Центральная с.Яганово</t>
  </si>
  <si>
    <t>Обустройство спуска к роднику в с.Яганово</t>
  </si>
  <si>
    <t>Ягановское сельское поселение</t>
  </si>
  <si>
    <t>Благоустройство пожарных водоемов в д.Большой Двор, д.Еврасово, д.Искра</t>
  </si>
  <si>
    <t>Благоустройство пожарного водоема в д.Тыново</t>
  </si>
  <si>
    <t>Организация благоустройства территории поселения: освещение улиц  в д.Литвиново</t>
  </si>
  <si>
    <t>Объект малой архитектурной формы: укладка дорожки к мемориальной стеле памяти воинам-землякам, погибшим при защите Отечества в период Великой Отечественной войны</t>
  </si>
  <si>
    <t>Организация благоустройства территории поселения: освещение улиц  в д.Большие Углы</t>
  </si>
  <si>
    <t>Организация благоустройства территории поселения: установка контейнерной площадки в д.Большие Углы</t>
  </si>
  <si>
    <t>Организация благоустройства территории поселения: установка контейнерной площадки в д.Литвиново</t>
  </si>
  <si>
    <t xml:space="preserve">ПРЕДВАРИТЕЛЬНЫЙ  ПЕРЕЧЕНЬ  ПРОЕКТОВ  ПО  "НАРОДНОМУ  БЮДЖЕТУ" НА 2022 ГОД  </t>
  </si>
  <si>
    <t>ИТОГО  7 проектов</t>
  </si>
  <si>
    <t>Детская площадка в д.Мархинино</t>
  </si>
  <si>
    <t>Приобретение музыкальной аппаратуры для творческого коллектива п. Кривец "Тоника" Судского сельского поселения</t>
  </si>
  <si>
    <t>Детская площадка  в д.Ирдоматка</t>
  </si>
  <si>
    <t>Абакановское сельское поселение</t>
  </si>
  <si>
    <t>Устройство детской площадки в селе Шухободь</t>
  </si>
  <si>
    <t>Установка светильников уличного освещения в деревне Ждановская</t>
  </si>
  <si>
    <t>Пешеходная дорожка в селе Абаканово от ул.Октябрьской до ул. Костромской</t>
  </si>
  <si>
    <t>Освещение детской площадки в с.Нелазское</t>
  </si>
  <si>
    <t>Итого по Абакановскому с/п 3 проекта</t>
  </si>
  <si>
    <t>Разработка проектно-сметной документации работ  по переводу дороги Шулма-Плешаново с грунтового покрытия в твердое (асфальт)</t>
  </si>
  <si>
    <t>Итого по с/п Уломское 16 проектов</t>
  </si>
  <si>
    <t>Итого по Нелазскому с\п 11 проектов</t>
  </si>
  <si>
    <t>ИТОГО по Климовскому с/п 5 проектов</t>
  </si>
  <si>
    <t>Итого по Ирдоматскому с\п 11 проектов</t>
  </si>
  <si>
    <t>Замена существующих прожекторов на светодиодные светильники в д.Ванеево</t>
  </si>
  <si>
    <t>Сквер Памяти</t>
  </si>
  <si>
    <t>Уличное освещение в д.Малые Стражи</t>
  </si>
  <si>
    <t>Уличное освещение в д.Шурово</t>
  </si>
  <si>
    <t>Благоустройство территории, освещение улиц в деревне Нижний Аньгобой</t>
  </si>
  <si>
    <t>Благоустройство территории, освещение улиц в деревне Костенево</t>
  </si>
  <si>
    <t>Уличное освещение в д.Пасточ</t>
  </si>
  <si>
    <t>Уличное освещение в д.Дор</t>
  </si>
  <si>
    <t>Уличное освещение в д.Соболево</t>
  </si>
  <si>
    <t>Уличное освещение в д.Назаровская</t>
  </si>
  <si>
    <t>Уличное освещение в д.Бекетово</t>
  </si>
  <si>
    <t>Уличное освещение в д.Митенское</t>
  </si>
  <si>
    <t>Уличное освещение в с.Угрюмово</t>
  </si>
  <si>
    <t>ИТОГО по Ягановскому с\п 17 проектов</t>
  </si>
  <si>
    <t>Итого по МО Воскресенское 8 проектов</t>
  </si>
  <si>
    <t>Уличное освещение в д.Царево</t>
  </si>
  <si>
    <t>Уличное освещение в д.Карельская Мушня</t>
  </si>
  <si>
    <t>Организация благоустройства территории поселении: приобретение и установка игрового комплекса, спортивного комплекса с элементами игрового комплекса, пружинных качалок в селе Воскресенское и деревне Большие Углы</t>
  </si>
  <si>
    <t>254473, 50</t>
  </si>
  <si>
    <t>50894, 70</t>
  </si>
  <si>
    <t>712525, 80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</si>
</sst>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8" fillId="0" borderId="0" xfId="0" applyFont="1" applyAlignment="1">
      <alignment/>
    </xf>
    <xf numFmtId="2" fontId="4" fillId="0" borderId="10" xfId="53" applyNumberFormat="1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2" fontId="5" fillId="0" borderId="10" xfId="53" applyNumberFormat="1" applyFont="1" applyBorder="1" applyAlignment="1">
      <alignment horizontal="left" vertical="center" wrapText="1"/>
      <protection/>
    </xf>
    <xf numFmtId="2" fontId="6" fillId="0" borderId="10" xfId="53" applyNumberFormat="1" applyFont="1" applyBorder="1" applyAlignment="1">
      <alignment horizontal="left" vertic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50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2" fontId="6" fillId="0" borderId="10" xfId="53" applyNumberFormat="1" applyFont="1" applyBorder="1" applyAlignment="1">
      <alignment horizontal="center" wrapText="1"/>
      <protection/>
    </xf>
    <xf numFmtId="2" fontId="50" fillId="0" borderId="10" xfId="0" applyNumberFormat="1" applyFont="1" applyBorder="1" applyAlignment="1">
      <alignment horizontal="center"/>
    </xf>
    <xf numFmtId="2" fontId="6" fillId="0" borderId="10" xfId="53" applyNumberFormat="1" applyFont="1" applyBorder="1" applyAlignment="1">
      <alignment horizontal="center" vertical="center" wrapText="1"/>
      <protection/>
    </xf>
    <xf numFmtId="2" fontId="50" fillId="0" borderId="10" xfId="0" applyNumberFormat="1" applyFont="1" applyBorder="1" applyAlignment="1">
      <alignment vertical="center"/>
    </xf>
    <xf numFmtId="0" fontId="50" fillId="0" borderId="12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/>
    </xf>
    <xf numFmtId="2" fontId="50" fillId="0" borderId="11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50" fillId="0" borderId="0" xfId="0" applyNumberFormat="1" applyFont="1" applyAlignment="1">
      <alignment horizontal="center" vertical="center"/>
    </xf>
    <xf numFmtId="2" fontId="50" fillId="0" borderId="10" xfId="0" applyNumberFormat="1" applyFont="1" applyBorder="1" applyAlignment="1">
      <alignment horizontal="right" vertical="center" wrapText="1"/>
    </xf>
    <xf numFmtId="2" fontId="50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2" fontId="50" fillId="0" borderId="11" xfId="0" applyNumberFormat="1" applyFont="1" applyBorder="1" applyAlignment="1">
      <alignment horizontal="right" vertical="center" wrapText="1"/>
    </xf>
    <xf numFmtId="2" fontId="6" fillId="0" borderId="10" xfId="53" applyNumberFormat="1" applyFont="1" applyBorder="1" applyAlignment="1">
      <alignment horizontal="right" vertical="center" wrapText="1"/>
      <protection/>
    </xf>
    <xf numFmtId="2" fontId="50" fillId="0" borderId="10" xfId="0" applyNumberFormat="1" applyFont="1" applyBorder="1" applyAlignment="1">
      <alignment wrapText="1"/>
    </xf>
    <xf numFmtId="0" fontId="50" fillId="0" borderId="10" xfId="0" applyFont="1" applyFill="1" applyBorder="1" applyAlignment="1">
      <alignment wrapText="1"/>
    </xf>
    <xf numFmtId="2" fontId="50" fillId="0" borderId="10" xfId="0" applyNumberFormat="1" applyFont="1" applyFill="1" applyBorder="1" applyAlignment="1">
      <alignment wrapText="1"/>
    </xf>
    <xf numFmtId="2" fontId="50" fillId="0" borderId="1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horizontal="right" wrapText="1"/>
    </xf>
    <xf numFmtId="2" fontId="4" fillId="0" borderId="13" xfId="53" applyNumberFormat="1" applyFont="1" applyBorder="1" applyAlignment="1">
      <alignment horizontal="center" vertical="center" wrapText="1"/>
      <protection/>
    </xf>
    <xf numFmtId="2" fontId="50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wrapText="1"/>
    </xf>
    <xf numFmtId="0" fontId="50" fillId="0" borderId="0" xfId="0" applyFont="1" applyAlignment="1">
      <alignment wrapText="1"/>
    </xf>
    <xf numFmtId="2" fontId="50" fillId="0" borderId="10" xfId="0" applyNumberFormat="1" applyFont="1" applyBorder="1" applyAlignment="1">
      <alignment horizontal="center" wrapText="1"/>
    </xf>
    <xf numFmtId="2" fontId="49" fillId="0" borderId="11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right" vertical="center" wrapText="1"/>
      <protection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 wrapText="1"/>
    </xf>
    <xf numFmtId="2" fontId="6" fillId="0" borderId="13" xfId="53" applyNumberFormat="1" applyFont="1" applyBorder="1" applyAlignment="1">
      <alignment horizontal="left" vertical="center" wrapText="1"/>
      <protection/>
    </xf>
    <xf numFmtId="0" fontId="49" fillId="0" borderId="13" xfId="0" applyFont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4" fillId="0" borderId="13" xfId="53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/>
    </xf>
    <xf numFmtId="2" fontId="49" fillId="0" borderId="11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/>
    </xf>
    <xf numFmtId="2" fontId="7" fillId="0" borderId="10" xfId="53" applyNumberFormat="1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2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right" vertical="center" wrapText="1"/>
    </xf>
    <xf numFmtId="2" fontId="4" fillId="0" borderId="14" xfId="53" applyNumberFormat="1" applyFont="1" applyBorder="1" applyAlignment="1">
      <alignment horizontal="center" vertical="center" wrapText="1"/>
      <protection/>
    </xf>
    <xf numFmtId="2" fontId="4" fillId="0" borderId="13" xfId="53" applyNumberFormat="1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49" fontId="51" fillId="0" borderId="0" xfId="0" applyNumberFormat="1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2" fontId="6" fillId="0" borderId="14" xfId="53" applyNumberFormat="1" applyFont="1" applyBorder="1" applyAlignment="1">
      <alignment horizontal="center" vertical="center" wrapText="1"/>
      <protection/>
    </xf>
    <xf numFmtId="2" fontId="50" fillId="0" borderId="14" xfId="0" applyNumberFormat="1" applyFont="1" applyBorder="1" applyAlignment="1">
      <alignment horizontal="center" vertical="center"/>
    </xf>
    <xf numFmtId="2" fontId="6" fillId="0" borderId="13" xfId="53" applyNumberFormat="1" applyFont="1" applyBorder="1" applyAlignment="1">
      <alignment horizontal="center" vertical="center" wrapText="1"/>
      <protection/>
    </xf>
    <xf numFmtId="2" fontId="50" fillId="0" borderId="13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="75" zoomScaleNormal="75" zoomScalePageLayoutView="0" workbookViewId="0" topLeftCell="A127">
      <selection activeCell="E11" sqref="E11"/>
    </sheetView>
  </sheetViews>
  <sheetFormatPr defaultColWidth="9.140625" defaultRowHeight="15"/>
  <cols>
    <col min="1" max="1" width="8.140625" style="1" customWidth="1"/>
    <col min="2" max="2" width="20.28125" style="1" customWidth="1"/>
    <col min="3" max="3" width="48.57421875" style="1" customWidth="1"/>
    <col min="4" max="4" width="18.57421875" style="1" customWidth="1"/>
    <col min="5" max="5" width="16.7109375" style="1" customWidth="1"/>
    <col min="6" max="6" width="18.7109375" style="1" customWidth="1"/>
    <col min="7" max="7" width="16.57421875" style="1" customWidth="1"/>
    <col min="8" max="8" width="18.421875" style="1" customWidth="1"/>
    <col min="9" max="16384" width="9.140625" style="1" customWidth="1"/>
  </cols>
  <sheetData>
    <row r="1" spans="1:6" ht="54" customHeight="1">
      <c r="A1" s="86" t="s">
        <v>126</v>
      </c>
      <c r="B1" s="86"/>
      <c r="C1" s="86"/>
      <c r="D1" s="86"/>
      <c r="E1" s="86"/>
      <c r="F1" s="86"/>
    </row>
    <row r="2" ht="11.25" customHeight="1"/>
    <row r="3" ht="18" hidden="1"/>
    <row r="4" spans="1:10" ht="40.5" customHeight="1">
      <c r="A4" s="74" t="s">
        <v>0</v>
      </c>
      <c r="B4" s="88"/>
      <c r="C4" s="74" t="s">
        <v>1</v>
      </c>
      <c r="D4" s="87" t="s">
        <v>79</v>
      </c>
      <c r="E4" s="87" t="s">
        <v>77</v>
      </c>
      <c r="F4" s="87" t="s">
        <v>78</v>
      </c>
      <c r="G4" s="87"/>
      <c r="H4" s="87" t="s">
        <v>76</v>
      </c>
      <c r="I4" s="17"/>
      <c r="J4" s="17"/>
    </row>
    <row r="5" spans="1:8" ht="27" customHeight="1">
      <c r="A5" s="75"/>
      <c r="B5" s="89"/>
      <c r="C5" s="75"/>
      <c r="D5" s="87"/>
      <c r="E5" s="87"/>
      <c r="F5" s="16" t="s">
        <v>80</v>
      </c>
      <c r="G5" s="16" t="s">
        <v>81</v>
      </c>
      <c r="H5" s="87"/>
    </row>
    <row r="6" spans="1:8" ht="58.5" customHeight="1">
      <c r="A6" s="64">
        <v>1</v>
      </c>
      <c r="B6" s="62" t="s">
        <v>131</v>
      </c>
      <c r="C6" s="61" t="s">
        <v>132</v>
      </c>
      <c r="D6" s="32">
        <v>469594</v>
      </c>
      <c r="E6" s="32">
        <v>22878.2</v>
      </c>
      <c r="F6" s="19">
        <v>30000</v>
      </c>
      <c r="G6" s="19">
        <v>88000</v>
      </c>
      <c r="H6" s="32">
        <v>328715.8</v>
      </c>
    </row>
    <row r="7" spans="1:8" ht="36.75" customHeight="1">
      <c r="A7" s="64">
        <v>2</v>
      </c>
      <c r="B7" s="63"/>
      <c r="C7" s="61" t="s">
        <v>133</v>
      </c>
      <c r="D7" s="32">
        <v>106326</v>
      </c>
      <c r="E7" s="32">
        <v>6897.8</v>
      </c>
      <c r="F7" s="19">
        <v>25000</v>
      </c>
      <c r="G7" s="19">
        <v>0</v>
      </c>
      <c r="H7" s="32">
        <v>74428.2</v>
      </c>
    </row>
    <row r="8" spans="1:8" ht="55.5" customHeight="1">
      <c r="A8" s="64">
        <v>3</v>
      </c>
      <c r="B8" s="63"/>
      <c r="C8" s="61" t="s">
        <v>134</v>
      </c>
      <c r="D8" s="32">
        <v>184236.32</v>
      </c>
      <c r="E8" s="32">
        <v>20270.9</v>
      </c>
      <c r="F8" s="19">
        <v>15000</v>
      </c>
      <c r="G8" s="19">
        <v>20000</v>
      </c>
      <c r="H8" s="32">
        <v>128965.42</v>
      </c>
    </row>
    <row r="9" spans="1:8" ht="33" customHeight="1">
      <c r="A9" s="44"/>
      <c r="B9" s="80" t="s">
        <v>136</v>
      </c>
      <c r="C9" s="81"/>
      <c r="D9" s="71">
        <f>SUM(D6:D8)</f>
        <v>760156.3200000001</v>
      </c>
      <c r="E9" s="71">
        <f>SUM(E6:E8)</f>
        <v>50046.9</v>
      </c>
      <c r="F9" s="72">
        <f>SUM(F6:F8)</f>
        <v>70000</v>
      </c>
      <c r="G9" s="72">
        <f>SUM(G6:G8)</f>
        <v>108000</v>
      </c>
      <c r="H9" s="71">
        <f>SUM(H6:H8)</f>
        <v>532109.42</v>
      </c>
    </row>
    <row r="10" spans="1:8" ht="71.25" customHeight="1">
      <c r="A10" s="15">
        <v>4</v>
      </c>
      <c r="B10" s="5" t="s">
        <v>65</v>
      </c>
      <c r="C10" s="14" t="s">
        <v>100</v>
      </c>
      <c r="D10" s="90">
        <v>134000</v>
      </c>
      <c r="E10" s="91">
        <v>33500</v>
      </c>
      <c r="F10" s="91">
        <v>6700</v>
      </c>
      <c r="G10" s="91">
        <v>0</v>
      </c>
      <c r="H10" s="91">
        <v>93800</v>
      </c>
    </row>
    <row r="11" spans="1:8" ht="129" customHeight="1">
      <c r="A11" s="15">
        <v>5</v>
      </c>
      <c r="B11" s="4"/>
      <c r="C11" s="22" t="s">
        <v>159</v>
      </c>
      <c r="D11" s="32">
        <v>1017894</v>
      </c>
      <c r="E11" s="32" t="s">
        <v>160</v>
      </c>
      <c r="F11" s="32" t="s">
        <v>161</v>
      </c>
      <c r="G11" s="32">
        <v>0</v>
      </c>
      <c r="H11" s="32" t="s">
        <v>162</v>
      </c>
    </row>
    <row r="12" spans="1:8" ht="110.25" customHeight="1">
      <c r="A12" s="15">
        <v>6</v>
      </c>
      <c r="B12" s="4"/>
      <c r="C12" s="14" t="s">
        <v>122</v>
      </c>
      <c r="D12" s="92">
        <v>193100</v>
      </c>
      <c r="E12" s="93">
        <v>38600</v>
      </c>
      <c r="F12" s="93">
        <v>9655</v>
      </c>
      <c r="G12" s="93">
        <v>9655</v>
      </c>
      <c r="H12" s="93">
        <v>135170</v>
      </c>
    </row>
    <row r="13" spans="1:8" ht="57" customHeight="1">
      <c r="A13" s="15">
        <v>7</v>
      </c>
      <c r="B13" s="4"/>
      <c r="C13" s="14" t="s">
        <v>123</v>
      </c>
      <c r="D13" s="25">
        <v>51400</v>
      </c>
      <c r="E13" s="19">
        <v>0</v>
      </c>
      <c r="F13" s="19">
        <v>15240</v>
      </c>
      <c r="G13" s="19">
        <v>0</v>
      </c>
      <c r="H13" s="19">
        <v>35980</v>
      </c>
    </row>
    <row r="14" spans="1:8" ht="57" customHeight="1">
      <c r="A14" s="15">
        <v>8</v>
      </c>
      <c r="B14" s="4"/>
      <c r="C14" s="14" t="s">
        <v>121</v>
      </c>
      <c r="D14" s="25">
        <v>79600</v>
      </c>
      <c r="E14" s="19">
        <v>0</v>
      </c>
      <c r="F14" s="19">
        <v>23880</v>
      </c>
      <c r="G14" s="19">
        <v>0</v>
      </c>
      <c r="H14" s="19">
        <v>55720</v>
      </c>
    </row>
    <row r="15" spans="1:8" ht="76.5" customHeight="1">
      <c r="A15" s="15">
        <v>9</v>
      </c>
      <c r="B15" s="4"/>
      <c r="C15" s="14" t="s">
        <v>124</v>
      </c>
      <c r="D15" s="25">
        <v>63000</v>
      </c>
      <c r="E15" s="19">
        <v>0</v>
      </c>
      <c r="F15" s="19">
        <v>18900</v>
      </c>
      <c r="G15" s="19">
        <v>0</v>
      </c>
      <c r="H15" s="19">
        <v>44100</v>
      </c>
    </row>
    <row r="16" spans="1:8" ht="69" customHeight="1">
      <c r="A16" s="15">
        <v>10</v>
      </c>
      <c r="B16" s="4"/>
      <c r="C16" s="14" t="s">
        <v>125</v>
      </c>
      <c r="D16" s="25">
        <v>63000</v>
      </c>
      <c r="E16" s="19">
        <v>0</v>
      </c>
      <c r="F16" s="19">
        <v>18900</v>
      </c>
      <c r="G16" s="19">
        <v>0</v>
      </c>
      <c r="H16" s="19">
        <v>44100</v>
      </c>
    </row>
    <row r="17" spans="1:8" ht="72" customHeight="1">
      <c r="A17" s="15">
        <v>11</v>
      </c>
      <c r="B17" s="4"/>
      <c r="C17" s="14" t="s">
        <v>66</v>
      </c>
      <c r="D17" s="25">
        <v>134000</v>
      </c>
      <c r="E17" s="19">
        <v>33500</v>
      </c>
      <c r="F17" s="19">
        <v>6700</v>
      </c>
      <c r="G17" s="19">
        <v>0</v>
      </c>
      <c r="H17" s="19">
        <v>93800</v>
      </c>
    </row>
    <row r="18" spans="1:8" ht="33" customHeight="1">
      <c r="A18" s="2"/>
      <c r="B18" s="84" t="s">
        <v>156</v>
      </c>
      <c r="C18" s="85"/>
      <c r="D18" s="51">
        <f>SUM(D10:D17)</f>
        <v>1735994</v>
      </c>
      <c r="E18" s="52">
        <f>SUM(E10:E17)</f>
        <v>105600</v>
      </c>
      <c r="F18" s="52">
        <f>SUM(F10:F17)</f>
        <v>99975</v>
      </c>
      <c r="G18" s="52">
        <f>SUM(G10:G17)</f>
        <v>9655</v>
      </c>
      <c r="H18" s="52">
        <f>SUM(H10:H17)</f>
        <v>502670</v>
      </c>
    </row>
    <row r="19" spans="1:8" ht="54.75" customHeight="1">
      <c r="A19" s="15">
        <v>12</v>
      </c>
      <c r="B19" s="5" t="s">
        <v>58</v>
      </c>
      <c r="C19" s="21" t="s">
        <v>82</v>
      </c>
      <c r="D19" s="31">
        <v>599970</v>
      </c>
      <c r="E19" s="19">
        <v>149992.5</v>
      </c>
      <c r="F19" s="19">
        <v>29998.5</v>
      </c>
      <c r="G19" s="19">
        <v>0</v>
      </c>
      <c r="H19" s="19">
        <v>419979</v>
      </c>
    </row>
    <row r="20" spans="1:8" ht="54.75" customHeight="1">
      <c r="A20" s="15">
        <v>13</v>
      </c>
      <c r="B20" s="5"/>
      <c r="C20" s="6" t="s">
        <v>130</v>
      </c>
      <c r="D20" s="31">
        <v>672440</v>
      </c>
      <c r="E20" s="19">
        <v>161385.6</v>
      </c>
      <c r="F20" s="19">
        <v>40346.4</v>
      </c>
      <c r="G20" s="19">
        <v>0</v>
      </c>
      <c r="H20" s="19">
        <v>470708</v>
      </c>
    </row>
    <row r="21" spans="1:8" ht="39" customHeight="1">
      <c r="A21" s="15">
        <v>14</v>
      </c>
      <c r="C21" s="61" t="s">
        <v>59</v>
      </c>
      <c r="D21" s="25">
        <v>182500</v>
      </c>
      <c r="E21" s="19">
        <v>36500</v>
      </c>
      <c r="F21" s="19">
        <v>18250</v>
      </c>
      <c r="G21" s="19">
        <v>0</v>
      </c>
      <c r="H21" s="19">
        <v>127750</v>
      </c>
    </row>
    <row r="22" spans="1:8" ht="48" customHeight="1">
      <c r="A22" s="15">
        <v>15</v>
      </c>
      <c r="B22" s="4"/>
      <c r="C22" s="14" t="s">
        <v>60</v>
      </c>
      <c r="D22" s="25">
        <v>306000</v>
      </c>
      <c r="E22" s="19">
        <v>71910</v>
      </c>
      <c r="F22" s="19">
        <v>19890</v>
      </c>
      <c r="G22" s="19">
        <v>0</v>
      </c>
      <c r="H22" s="19">
        <v>214200</v>
      </c>
    </row>
    <row r="23" spans="1:8" ht="40.5" customHeight="1">
      <c r="A23" s="15">
        <v>16</v>
      </c>
      <c r="B23" s="4"/>
      <c r="C23" s="14" t="s">
        <v>89</v>
      </c>
      <c r="D23" s="25">
        <v>594300</v>
      </c>
      <c r="E23" s="19">
        <v>106974</v>
      </c>
      <c r="F23" s="19">
        <v>71316</v>
      </c>
      <c r="G23" s="19">
        <v>0</v>
      </c>
      <c r="H23" s="19">
        <v>416010</v>
      </c>
    </row>
    <row r="24" spans="1:8" ht="43.5" customHeight="1">
      <c r="A24" s="15">
        <v>17</v>
      </c>
      <c r="B24" s="4"/>
      <c r="C24" s="14" t="s">
        <v>61</v>
      </c>
      <c r="D24" s="25">
        <v>234900</v>
      </c>
      <c r="E24" s="19">
        <v>46980</v>
      </c>
      <c r="F24" s="19">
        <v>23490</v>
      </c>
      <c r="G24" s="19">
        <v>0</v>
      </c>
      <c r="H24" s="19">
        <v>164430</v>
      </c>
    </row>
    <row r="25" spans="1:8" ht="42" customHeight="1">
      <c r="A25" s="15">
        <v>18</v>
      </c>
      <c r="B25" s="4"/>
      <c r="C25" s="14" t="s">
        <v>62</v>
      </c>
      <c r="D25" s="25">
        <v>206500</v>
      </c>
      <c r="E25" s="19">
        <v>49560</v>
      </c>
      <c r="F25" s="19">
        <v>12390</v>
      </c>
      <c r="G25" s="19">
        <v>0</v>
      </c>
      <c r="H25" s="19">
        <v>144550</v>
      </c>
    </row>
    <row r="26" spans="1:8" ht="43.5" customHeight="1">
      <c r="A26" s="15">
        <v>19</v>
      </c>
      <c r="B26" s="4"/>
      <c r="C26" s="14" t="s">
        <v>63</v>
      </c>
      <c r="D26" s="25">
        <v>275350</v>
      </c>
      <c r="E26" s="19">
        <v>55070</v>
      </c>
      <c r="F26" s="19">
        <v>27535</v>
      </c>
      <c r="G26" s="19">
        <v>0</v>
      </c>
      <c r="H26" s="19">
        <v>192745</v>
      </c>
    </row>
    <row r="27" spans="1:8" ht="45" customHeight="1">
      <c r="A27" s="15">
        <v>20</v>
      </c>
      <c r="B27" s="4"/>
      <c r="C27" s="14" t="s">
        <v>67</v>
      </c>
      <c r="D27" s="25">
        <v>337900</v>
      </c>
      <c r="E27" s="19">
        <v>50685</v>
      </c>
      <c r="F27" s="19">
        <v>50685</v>
      </c>
      <c r="G27" s="19">
        <v>0</v>
      </c>
      <c r="H27" s="19">
        <v>236530</v>
      </c>
    </row>
    <row r="28" spans="1:8" ht="62.25" customHeight="1">
      <c r="A28" s="15">
        <v>21</v>
      </c>
      <c r="B28" s="4"/>
      <c r="C28" s="14" t="s">
        <v>142</v>
      </c>
      <c r="D28" s="25">
        <v>1008540</v>
      </c>
      <c r="E28" s="19">
        <v>100854</v>
      </c>
      <c r="F28" s="19">
        <v>201708</v>
      </c>
      <c r="G28" s="19">
        <v>0</v>
      </c>
      <c r="H28" s="19">
        <v>705978</v>
      </c>
    </row>
    <row r="29" spans="1:8" ht="57.75" customHeight="1">
      <c r="A29" s="15">
        <v>22</v>
      </c>
      <c r="B29" s="4"/>
      <c r="C29" s="14" t="s">
        <v>64</v>
      </c>
      <c r="D29" s="25">
        <v>312900</v>
      </c>
      <c r="E29" s="19">
        <v>62580</v>
      </c>
      <c r="F29" s="19">
        <v>31290</v>
      </c>
      <c r="G29" s="19">
        <v>0</v>
      </c>
      <c r="H29" s="19">
        <v>219030</v>
      </c>
    </row>
    <row r="30" spans="1:8" ht="25.5" customHeight="1">
      <c r="A30" s="2"/>
      <c r="B30" s="76" t="s">
        <v>141</v>
      </c>
      <c r="C30" s="77"/>
      <c r="D30" s="51">
        <f>SUM(D19:D29)</f>
        <v>4731300</v>
      </c>
      <c r="E30" s="52">
        <f>SUM(E19:E29)</f>
        <v>892491.1</v>
      </c>
      <c r="F30" s="52">
        <f>SUM(F19:F29)</f>
        <v>526898.9</v>
      </c>
      <c r="G30" s="52">
        <f>SUM(G19:G29)</f>
        <v>0</v>
      </c>
      <c r="H30" s="52">
        <f>SUM(H19:H29)</f>
        <v>3311910</v>
      </c>
    </row>
    <row r="31" spans="1:8" ht="57.75" customHeight="1">
      <c r="A31" s="15">
        <v>23</v>
      </c>
      <c r="B31" s="55" t="s">
        <v>102</v>
      </c>
      <c r="C31" s="6" t="s">
        <v>103</v>
      </c>
      <c r="D31" s="37">
        <v>1200000</v>
      </c>
      <c r="E31" s="26">
        <v>0</v>
      </c>
      <c r="F31" s="46">
        <v>60000</v>
      </c>
      <c r="G31" s="46">
        <v>300000</v>
      </c>
      <c r="H31" s="26">
        <v>840000</v>
      </c>
    </row>
    <row r="32" spans="1:8" ht="42" customHeight="1">
      <c r="A32" s="15">
        <v>24</v>
      </c>
      <c r="B32" s="27"/>
      <c r="C32" s="6" t="s">
        <v>105</v>
      </c>
      <c r="D32" s="37">
        <v>500000</v>
      </c>
      <c r="E32" s="26">
        <v>100000</v>
      </c>
      <c r="F32" s="36">
        <v>50000</v>
      </c>
      <c r="G32" s="36">
        <v>0</v>
      </c>
      <c r="H32" s="26">
        <v>350000</v>
      </c>
    </row>
    <row r="33" spans="1:8" ht="58.5" customHeight="1">
      <c r="A33" s="15">
        <v>25</v>
      </c>
      <c r="B33" s="27"/>
      <c r="C33" s="6" t="s">
        <v>104</v>
      </c>
      <c r="D33" s="37">
        <v>770000</v>
      </c>
      <c r="E33" s="26">
        <v>154000</v>
      </c>
      <c r="F33" s="26">
        <v>77000</v>
      </c>
      <c r="G33" s="26">
        <v>0</v>
      </c>
      <c r="H33" s="26">
        <v>539000</v>
      </c>
    </row>
    <row r="34" spans="1:8" ht="44.25" customHeight="1">
      <c r="A34" s="15">
        <v>26</v>
      </c>
      <c r="B34" s="27"/>
      <c r="C34" s="6" t="s">
        <v>106</v>
      </c>
      <c r="D34" s="37">
        <v>300000</v>
      </c>
      <c r="E34" s="26">
        <v>60000</v>
      </c>
      <c r="F34" s="26">
        <v>30000</v>
      </c>
      <c r="G34" s="26">
        <v>0</v>
      </c>
      <c r="H34" s="26">
        <v>210000</v>
      </c>
    </row>
    <row r="35" spans="1:8" ht="25.5" customHeight="1">
      <c r="A35" s="15">
        <v>27</v>
      </c>
      <c r="B35" s="27"/>
      <c r="C35" s="6" t="s">
        <v>32</v>
      </c>
      <c r="D35" s="37">
        <v>500000</v>
      </c>
      <c r="E35" s="26">
        <v>100000</v>
      </c>
      <c r="F35" s="36">
        <v>50000</v>
      </c>
      <c r="G35" s="36">
        <v>0</v>
      </c>
      <c r="H35" s="26">
        <v>350000</v>
      </c>
    </row>
    <row r="36" spans="1:8" ht="44.25" customHeight="1">
      <c r="A36" s="2"/>
      <c r="B36" s="76" t="s">
        <v>140</v>
      </c>
      <c r="C36" s="77"/>
      <c r="D36" s="53">
        <f>SUM(D31:D35)</f>
        <v>3270000</v>
      </c>
      <c r="E36" s="54">
        <f>SUM(E31:E35)</f>
        <v>414000</v>
      </c>
      <c r="F36" s="54">
        <f>SUM(F31:F35)</f>
        <v>267000</v>
      </c>
      <c r="G36" s="54">
        <f>SUM(G31:G35)</f>
        <v>300000</v>
      </c>
      <c r="H36" s="54">
        <f>SUM(H31:H35)</f>
        <v>2289000</v>
      </c>
    </row>
    <row r="37" spans="1:8" ht="53.25" customHeight="1">
      <c r="A37" s="15">
        <v>28</v>
      </c>
      <c r="B37" s="5" t="s">
        <v>85</v>
      </c>
      <c r="C37" s="6" t="s">
        <v>83</v>
      </c>
      <c r="D37" s="34">
        <v>540000</v>
      </c>
      <c r="E37" s="35">
        <v>135000</v>
      </c>
      <c r="F37" s="35">
        <v>27000</v>
      </c>
      <c r="G37" s="35">
        <v>0</v>
      </c>
      <c r="H37" s="35">
        <v>378000</v>
      </c>
    </row>
    <row r="38" spans="1:8" ht="45" customHeight="1">
      <c r="A38" s="15">
        <v>29</v>
      </c>
      <c r="B38" s="18"/>
      <c r="C38" s="22" t="s">
        <v>88</v>
      </c>
      <c r="D38" s="34">
        <v>200000</v>
      </c>
      <c r="E38" s="35">
        <v>0</v>
      </c>
      <c r="F38" s="35">
        <v>10000</v>
      </c>
      <c r="G38" s="35">
        <v>50000</v>
      </c>
      <c r="H38" s="35">
        <v>140000</v>
      </c>
    </row>
    <row r="39" spans="1:8" ht="57" customHeight="1">
      <c r="A39" s="15">
        <v>30</v>
      </c>
      <c r="B39" s="18"/>
      <c r="C39" s="6" t="s">
        <v>84</v>
      </c>
      <c r="D39" s="34">
        <v>64000</v>
      </c>
      <c r="E39" s="35">
        <v>14720</v>
      </c>
      <c r="F39" s="35">
        <v>4480</v>
      </c>
      <c r="G39" s="35">
        <v>0</v>
      </c>
      <c r="H39" s="35">
        <v>44800</v>
      </c>
    </row>
    <row r="40" spans="1:8" ht="58.5" customHeight="1">
      <c r="A40" s="15">
        <v>31</v>
      </c>
      <c r="B40" s="18"/>
      <c r="C40" s="6" t="s">
        <v>86</v>
      </c>
      <c r="D40" s="34">
        <v>100000</v>
      </c>
      <c r="E40" s="26">
        <v>25000</v>
      </c>
      <c r="F40" s="26">
        <v>5000</v>
      </c>
      <c r="G40" s="26">
        <v>0</v>
      </c>
      <c r="H40" s="26">
        <v>70000</v>
      </c>
    </row>
    <row r="41" spans="1:8" ht="57.75" customHeight="1">
      <c r="A41" s="15">
        <v>32</v>
      </c>
      <c r="B41" s="18"/>
      <c r="C41" s="6" t="s">
        <v>87</v>
      </c>
      <c r="D41" s="34">
        <v>80000</v>
      </c>
      <c r="E41" s="26">
        <v>19000</v>
      </c>
      <c r="F41" s="26">
        <v>5000</v>
      </c>
      <c r="G41" s="26">
        <v>0</v>
      </c>
      <c r="H41" s="26">
        <v>56000</v>
      </c>
    </row>
    <row r="42" spans="1:8" ht="48" customHeight="1">
      <c r="A42" s="15">
        <v>33</v>
      </c>
      <c r="C42" s="6" t="s">
        <v>107</v>
      </c>
      <c r="D42" s="34">
        <v>250000</v>
      </c>
      <c r="E42" s="26">
        <v>62500</v>
      </c>
      <c r="F42" s="26">
        <v>12500</v>
      </c>
      <c r="G42" s="26">
        <v>0</v>
      </c>
      <c r="H42" s="26">
        <v>175000</v>
      </c>
    </row>
    <row r="43" spans="1:8" ht="30" customHeight="1">
      <c r="A43" s="15">
        <v>34</v>
      </c>
      <c r="B43" s="4"/>
      <c r="C43" s="14" t="s">
        <v>108</v>
      </c>
      <c r="D43" s="38">
        <v>220000</v>
      </c>
      <c r="E43" s="35">
        <v>52250</v>
      </c>
      <c r="F43" s="35">
        <v>13750</v>
      </c>
      <c r="G43" s="35">
        <v>0</v>
      </c>
      <c r="H43" s="35">
        <v>154000</v>
      </c>
    </row>
    <row r="44" spans="1:8" ht="27" customHeight="1">
      <c r="A44" s="15"/>
      <c r="B44" s="78" t="s">
        <v>127</v>
      </c>
      <c r="C44" s="79"/>
      <c r="D44" s="56">
        <f>SUM(D37:D43)</f>
        <v>1454000</v>
      </c>
      <c r="E44" s="54">
        <f>SUM(E37:E43)</f>
        <v>308470</v>
      </c>
      <c r="F44" s="54">
        <f>SUM(F37:F43)</f>
        <v>77730</v>
      </c>
      <c r="G44" s="54">
        <f>SUM(G37:G43)</f>
        <v>50000</v>
      </c>
      <c r="H44" s="54">
        <f>SUM(H37:H43)</f>
        <v>1017800</v>
      </c>
    </row>
    <row r="45" spans="1:8" ht="55.5" customHeight="1">
      <c r="A45" s="15">
        <v>35</v>
      </c>
      <c r="B45" s="5" t="s">
        <v>43</v>
      </c>
      <c r="C45" s="14" t="s">
        <v>44</v>
      </c>
      <c r="D45" s="30">
        <v>95000</v>
      </c>
      <c r="E45" s="30">
        <v>13499.5</v>
      </c>
      <c r="F45" s="30">
        <v>1500.5</v>
      </c>
      <c r="G45" s="30">
        <v>0</v>
      </c>
      <c r="H45" s="30">
        <v>66500</v>
      </c>
    </row>
    <row r="46" spans="1:8" ht="30" customHeight="1">
      <c r="A46" s="15">
        <v>36</v>
      </c>
      <c r="B46" s="4"/>
      <c r="C46" s="14" t="s">
        <v>51</v>
      </c>
      <c r="D46" s="28">
        <v>280000</v>
      </c>
      <c r="E46" s="30">
        <v>14000</v>
      </c>
      <c r="F46" s="30">
        <v>70000</v>
      </c>
      <c r="G46" s="30">
        <v>0</v>
      </c>
      <c r="H46" s="28">
        <v>196000</v>
      </c>
    </row>
    <row r="47" spans="1:8" ht="36" customHeight="1">
      <c r="A47" s="15">
        <v>37</v>
      </c>
      <c r="B47" s="4"/>
      <c r="C47" s="14" t="s">
        <v>45</v>
      </c>
      <c r="D47" s="28">
        <v>90000</v>
      </c>
      <c r="E47" s="30">
        <v>4500</v>
      </c>
      <c r="F47" s="30">
        <v>22500</v>
      </c>
      <c r="G47" s="30">
        <v>0</v>
      </c>
      <c r="H47" s="28">
        <v>63000</v>
      </c>
    </row>
    <row r="48" spans="1:8" ht="36" customHeight="1">
      <c r="A48" s="15">
        <v>38</v>
      </c>
      <c r="B48" s="4"/>
      <c r="C48" s="14" t="s">
        <v>46</v>
      </c>
      <c r="D48" s="28">
        <v>200000</v>
      </c>
      <c r="E48" s="30">
        <v>10000</v>
      </c>
      <c r="F48" s="30">
        <v>50000</v>
      </c>
      <c r="G48" s="30">
        <v>0</v>
      </c>
      <c r="H48" s="28">
        <v>140000</v>
      </c>
    </row>
    <row r="49" spans="1:8" ht="28.5" customHeight="1">
      <c r="A49" s="15">
        <v>39</v>
      </c>
      <c r="B49" s="4"/>
      <c r="C49" s="14" t="s">
        <v>47</v>
      </c>
      <c r="D49" s="28">
        <v>240000</v>
      </c>
      <c r="E49" s="30">
        <v>22000</v>
      </c>
      <c r="F49" s="30">
        <v>50000</v>
      </c>
      <c r="G49" s="30">
        <v>0</v>
      </c>
      <c r="H49" s="28">
        <v>168000</v>
      </c>
    </row>
    <row r="50" spans="1:8" ht="35.25" customHeight="1">
      <c r="A50" s="15">
        <v>40</v>
      </c>
      <c r="B50" s="4"/>
      <c r="C50" s="14" t="s">
        <v>48</v>
      </c>
      <c r="D50" s="28">
        <v>200000</v>
      </c>
      <c r="E50" s="30">
        <v>10000</v>
      </c>
      <c r="F50" s="30">
        <v>50000</v>
      </c>
      <c r="G50" s="30">
        <v>0</v>
      </c>
      <c r="H50" s="28">
        <v>140000</v>
      </c>
    </row>
    <row r="51" spans="1:8" ht="30" customHeight="1">
      <c r="A51" s="15">
        <v>41</v>
      </c>
      <c r="B51" s="4"/>
      <c r="C51" s="14" t="s">
        <v>49</v>
      </c>
      <c r="D51" s="28">
        <v>100000</v>
      </c>
      <c r="E51" s="30">
        <v>5000</v>
      </c>
      <c r="F51" s="30">
        <v>25000</v>
      </c>
      <c r="G51" s="30">
        <v>0</v>
      </c>
      <c r="H51" s="28">
        <v>70000</v>
      </c>
    </row>
    <row r="52" spans="1:8" ht="33" customHeight="1">
      <c r="A52" s="15">
        <v>42</v>
      </c>
      <c r="B52" s="4"/>
      <c r="C52" s="14" t="s">
        <v>50</v>
      </c>
      <c r="D52" s="28">
        <v>70000</v>
      </c>
      <c r="E52" s="30">
        <v>3500</v>
      </c>
      <c r="F52" s="30">
        <v>17500</v>
      </c>
      <c r="G52" s="30">
        <v>0</v>
      </c>
      <c r="H52" s="28">
        <v>49000</v>
      </c>
    </row>
    <row r="53" spans="1:8" ht="33" customHeight="1">
      <c r="A53" s="15">
        <v>43</v>
      </c>
      <c r="B53" s="4"/>
      <c r="C53" s="14" t="s">
        <v>90</v>
      </c>
      <c r="D53" s="28">
        <v>160000</v>
      </c>
      <c r="E53" s="30">
        <v>17000</v>
      </c>
      <c r="F53" s="30">
        <v>31000</v>
      </c>
      <c r="G53" s="30">
        <v>0</v>
      </c>
      <c r="H53" s="28">
        <v>112000</v>
      </c>
    </row>
    <row r="54" spans="1:8" ht="24" customHeight="1">
      <c r="A54" s="2"/>
      <c r="B54" s="84" t="s">
        <v>52</v>
      </c>
      <c r="C54" s="85"/>
      <c r="D54" s="68">
        <f>SUM(D45:D53)</f>
        <v>1435000</v>
      </c>
      <c r="E54" s="59">
        <f>SUM(E45:E53)</f>
        <v>99499.5</v>
      </c>
      <c r="F54" s="59">
        <f>SUM(F45:F53)</f>
        <v>317500.5</v>
      </c>
      <c r="G54" s="59">
        <f>SUM(G45:G53)</f>
        <v>0</v>
      </c>
      <c r="H54" s="59">
        <f>SUM(H45:H53)</f>
        <v>1004500</v>
      </c>
    </row>
    <row r="55" spans="1:8" ht="57.75" customHeight="1">
      <c r="A55" s="15">
        <v>44</v>
      </c>
      <c r="B55" s="12" t="s">
        <v>37</v>
      </c>
      <c r="C55" s="13" t="s">
        <v>38</v>
      </c>
      <c r="D55" s="38">
        <v>350000</v>
      </c>
      <c r="E55" s="26">
        <v>52500</v>
      </c>
      <c r="F55" s="26">
        <v>17500</v>
      </c>
      <c r="G55" s="26">
        <v>35000</v>
      </c>
      <c r="H55" s="26">
        <v>245000</v>
      </c>
    </row>
    <row r="56" spans="1:8" ht="57.75" customHeight="1">
      <c r="A56" s="15">
        <v>45</v>
      </c>
      <c r="B56" s="4"/>
      <c r="C56" s="13" t="s">
        <v>39</v>
      </c>
      <c r="D56" s="38">
        <v>380000</v>
      </c>
      <c r="E56" s="26">
        <v>57000</v>
      </c>
      <c r="F56" s="26">
        <v>19000</v>
      </c>
      <c r="G56" s="26">
        <v>38000</v>
      </c>
      <c r="H56" s="26">
        <v>266000</v>
      </c>
    </row>
    <row r="57" spans="1:8" ht="57.75" customHeight="1">
      <c r="A57" s="15">
        <v>46</v>
      </c>
      <c r="B57" s="4"/>
      <c r="C57" s="13" t="s">
        <v>42</v>
      </c>
      <c r="D57" s="38">
        <v>120000</v>
      </c>
      <c r="E57" s="26">
        <v>30000</v>
      </c>
      <c r="F57" s="26">
        <v>6000</v>
      </c>
      <c r="G57" s="26">
        <v>0</v>
      </c>
      <c r="H57" s="26">
        <v>84000</v>
      </c>
    </row>
    <row r="58" spans="1:8" ht="57.75" customHeight="1">
      <c r="A58" s="15">
        <v>47</v>
      </c>
      <c r="B58" s="4"/>
      <c r="C58" s="13" t="s">
        <v>41</v>
      </c>
      <c r="D58" s="38">
        <v>280000</v>
      </c>
      <c r="E58" s="26">
        <v>42000</v>
      </c>
      <c r="F58" s="26">
        <v>14000</v>
      </c>
      <c r="G58" s="26">
        <v>28000</v>
      </c>
      <c r="H58" s="26">
        <v>196000</v>
      </c>
    </row>
    <row r="59" spans="1:8" ht="57.75" customHeight="1">
      <c r="A59" s="15">
        <v>48</v>
      </c>
      <c r="B59" s="4"/>
      <c r="C59" s="13" t="s">
        <v>40</v>
      </c>
      <c r="D59" s="38">
        <v>250000</v>
      </c>
      <c r="E59" s="26">
        <v>37500</v>
      </c>
      <c r="F59" s="26">
        <v>12500</v>
      </c>
      <c r="G59" s="26">
        <v>25000</v>
      </c>
      <c r="H59" s="26">
        <v>175000</v>
      </c>
    </row>
    <row r="60" spans="1:8" ht="45.75" customHeight="1">
      <c r="A60" s="15">
        <v>49</v>
      </c>
      <c r="B60" s="4"/>
      <c r="C60" s="6" t="s">
        <v>135</v>
      </c>
      <c r="D60" s="34">
        <v>200000</v>
      </c>
      <c r="E60" s="26">
        <v>40000</v>
      </c>
      <c r="F60" s="26">
        <v>20000</v>
      </c>
      <c r="G60" s="26">
        <v>0</v>
      </c>
      <c r="H60" s="26">
        <v>140000</v>
      </c>
    </row>
    <row r="61" spans="1:8" ht="57.75" customHeight="1">
      <c r="A61" s="15">
        <v>50</v>
      </c>
      <c r="B61" s="4"/>
      <c r="C61" s="14" t="s">
        <v>53</v>
      </c>
      <c r="D61" s="38">
        <v>100000</v>
      </c>
      <c r="E61" s="26">
        <v>10000</v>
      </c>
      <c r="F61" s="26">
        <v>20000</v>
      </c>
      <c r="G61" s="26">
        <v>0</v>
      </c>
      <c r="H61" s="26">
        <v>70000</v>
      </c>
    </row>
    <row r="62" spans="1:8" ht="72" customHeight="1">
      <c r="A62" s="15">
        <v>51</v>
      </c>
      <c r="B62" s="4"/>
      <c r="C62" s="14" t="s">
        <v>54</v>
      </c>
      <c r="D62" s="38">
        <v>300000</v>
      </c>
      <c r="E62" s="26">
        <v>60000</v>
      </c>
      <c r="F62" s="26">
        <v>30000</v>
      </c>
      <c r="G62" s="26">
        <v>0</v>
      </c>
      <c r="H62" s="26">
        <v>210000</v>
      </c>
    </row>
    <row r="63" spans="1:8" ht="90.75" customHeight="1">
      <c r="A63" s="15">
        <v>52</v>
      </c>
      <c r="B63" s="4"/>
      <c r="C63" s="14" t="s">
        <v>137</v>
      </c>
      <c r="D63" s="38">
        <v>1200000</v>
      </c>
      <c r="E63" s="26">
        <v>300000</v>
      </c>
      <c r="F63" s="26">
        <v>60000</v>
      </c>
      <c r="G63" s="26">
        <v>0</v>
      </c>
      <c r="H63" s="26">
        <v>840000</v>
      </c>
    </row>
    <row r="64" spans="1:8" ht="78" customHeight="1">
      <c r="A64" s="15">
        <v>53</v>
      </c>
      <c r="B64" s="4"/>
      <c r="C64" s="14" t="s">
        <v>56</v>
      </c>
      <c r="D64" s="38">
        <v>250000</v>
      </c>
      <c r="E64" s="26">
        <v>50000</v>
      </c>
      <c r="F64" s="26">
        <v>25000</v>
      </c>
      <c r="G64" s="26">
        <v>0</v>
      </c>
      <c r="H64" s="26">
        <v>175000</v>
      </c>
    </row>
    <row r="65" spans="1:8" ht="93.75" customHeight="1">
      <c r="A65" s="15">
        <v>54</v>
      </c>
      <c r="B65" s="4"/>
      <c r="C65" s="14" t="s">
        <v>55</v>
      </c>
      <c r="D65" s="38">
        <v>500000</v>
      </c>
      <c r="E65" s="26">
        <v>125000</v>
      </c>
      <c r="F65" s="26">
        <v>25000</v>
      </c>
      <c r="G65" s="26">
        <v>0</v>
      </c>
      <c r="H65" s="26">
        <v>350000</v>
      </c>
    </row>
    <row r="66" spans="1:8" ht="23.25" customHeight="1">
      <c r="A66" s="2"/>
      <c r="B66" s="84" t="s">
        <v>139</v>
      </c>
      <c r="C66" s="85"/>
      <c r="D66" s="73">
        <f>SUM(D55:D65)</f>
        <v>3930000</v>
      </c>
      <c r="E66" s="54">
        <f>SUM(E55:E65)</f>
        <v>804000</v>
      </c>
      <c r="F66" s="54">
        <f>SUM(F55:F65)</f>
        <v>249000</v>
      </c>
      <c r="G66" s="54">
        <f>SUM(G55:G65)</f>
        <v>126000</v>
      </c>
      <c r="H66" s="54">
        <f>SUM(H55:H65)</f>
        <v>2751000</v>
      </c>
    </row>
    <row r="67" spans="1:8" ht="54.75" customHeight="1">
      <c r="A67" s="69">
        <v>55</v>
      </c>
      <c r="B67" s="5" t="s">
        <v>2</v>
      </c>
      <c r="C67" s="3" t="s">
        <v>3</v>
      </c>
      <c r="D67" s="25" t="s">
        <v>98</v>
      </c>
      <c r="E67" s="26">
        <v>147775</v>
      </c>
      <c r="F67" s="26">
        <v>29555</v>
      </c>
      <c r="G67" s="26">
        <v>0</v>
      </c>
      <c r="H67" s="26">
        <v>413770</v>
      </c>
    </row>
    <row r="68" spans="1:8" ht="67.5" customHeight="1">
      <c r="A68" s="70">
        <v>56</v>
      </c>
      <c r="B68" s="4"/>
      <c r="C68" s="20" t="s">
        <v>95</v>
      </c>
      <c r="D68" s="29">
        <v>548000</v>
      </c>
      <c r="E68" s="26">
        <v>137000</v>
      </c>
      <c r="F68" s="26">
        <v>27400</v>
      </c>
      <c r="G68" s="26">
        <v>0</v>
      </c>
      <c r="H68" s="26">
        <v>383600</v>
      </c>
    </row>
    <row r="69" spans="1:8" ht="54.75" customHeight="1">
      <c r="A69" s="70">
        <v>57</v>
      </c>
      <c r="B69" s="4"/>
      <c r="C69" s="3" t="s">
        <v>129</v>
      </c>
      <c r="D69" s="25">
        <v>142661</v>
      </c>
      <c r="E69" s="26">
        <v>28532.2</v>
      </c>
      <c r="F69" s="26">
        <v>14266.1</v>
      </c>
      <c r="G69" s="26">
        <v>0</v>
      </c>
      <c r="H69" s="26">
        <v>99862.7</v>
      </c>
    </row>
    <row r="70" spans="1:8" ht="68.25" customHeight="1">
      <c r="A70" s="70">
        <v>58</v>
      </c>
      <c r="B70" s="4"/>
      <c r="C70" s="3" t="s">
        <v>97</v>
      </c>
      <c r="D70" s="25">
        <v>449692</v>
      </c>
      <c r="E70" s="26">
        <v>112423</v>
      </c>
      <c r="F70" s="26">
        <v>22484.6</v>
      </c>
      <c r="G70" s="26">
        <v>0</v>
      </c>
      <c r="H70" s="26">
        <v>314784.4</v>
      </c>
    </row>
    <row r="71" spans="1:8" ht="72" customHeight="1">
      <c r="A71" s="70">
        <v>59</v>
      </c>
      <c r="B71" s="4"/>
      <c r="C71" s="3" t="s">
        <v>99</v>
      </c>
      <c r="D71" s="25">
        <v>311500</v>
      </c>
      <c r="E71" s="26">
        <v>71645</v>
      </c>
      <c r="F71" s="26">
        <v>21805</v>
      </c>
      <c r="G71" s="26">
        <v>0</v>
      </c>
      <c r="H71" s="26">
        <v>218050</v>
      </c>
    </row>
    <row r="72" spans="1:8" ht="62.25" customHeight="1">
      <c r="A72" s="70">
        <v>60</v>
      </c>
      <c r="B72" s="4"/>
      <c r="C72" s="3" t="s">
        <v>96</v>
      </c>
      <c r="D72" s="25">
        <v>104023</v>
      </c>
      <c r="E72" s="26">
        <v>24965.52</v>
      </c>
      <c r="F72" s="26">
        <v>6241.38</v>
      </c>
      <c r="G72" s="26">
        <v>0</v>
      </c>
      <c r="H72" s="26">
        <v>72816.1</v>
      </c>
    </row>
    <row r="73" spans="1:8" ht="68.25" customHeight="1">
      <c r="A73" s="70">
        <v>61</v>
      </c>
      <c r="B73" s="4"/>
      <c r="C73" s="3" t="s">
        <v>4</v>
      </c>
      <c r="D73" s="25">
        <v>823915</v>
      </c>
      <c r="E73" s="19">
        <v>205978.75</v>
      </c>
      <c r="F73" s="19">
        <v>41195.75</v>
      </c>
      <c r="G73" s="19">
        <v>0</v>
      </c>
      <c r="H73" s="19">
        <v>576740.5</v>
      </c>
    </row>
    <row r="74" spans="1:8" ht="42" customHeight="1">
      <c r="A74" s="70">
        <v>62</v>
      </c>
      <c r="B74" s="4"/>
      <c r="C74" s="3" t="s">
        <v>5</v>
      </c>
      <c r="D74" s="25" t="s">
        <v>94</v>
      </c>
      <c r="E74" s="19">
        <v>67956.4</v>
      </c>
      <c r="F74" s="19">
        <v>24711.42</v>
      </c>
      <c r="G74" s="19">
        <v>0</v>
      </c>
      <c r="H74" s="19">
        <v>216224.92</v>
      </c>
    </row>
    <row r="75" spans="1:8" ht="62.25" customHeight="1">
      <c r="A75" s="70">
        <v>63</v>
      </c>
      <c r="B75" s="4"/>
      <c r="C75" s="3" t="s">
        <v>93</v>
      </c>
      <c r="D75" s="25" t="s">
        <v>91</v>
      </c>
      <c r="E75" s="24">
        <v>20738.78</v>
      </c>
      <c r="F75" s="24">
        <v>7541.38</v>
      </c>
      <c r="G75" s="24">
        <v>0</v>
      </c>
      <c r="H75" s="24">
        <v>65987.04</v>
      </c>
    </row>
    <row r="76" spans="1:8" ht="78.75" customHeight="1">
      <c r="A76" s="70">
        <v>64</v>
      </c>
      <c r="B76" s="4"/>
      <c r="C76" s="3" t="s">
        <v>92</v>
      </c>
      <c r="D76" s="23" t="s">
        <v>91</v>
      </c>
      <c r="E76" s="24">
        <v>20738.78</v>
      </c>
      <c r="F76" s="24">
        <v>7541.38</v>
      </c>
      <c r="G76" s="24">
        <v>0</v>
      </c>
      <c r="H76" s="24">
        <v>65987.04</v>
      </c>
    </row>
    <row r="77" spans="1:8" ht="23.25" customHeight="1">
      <c r="A77" s="4"/>
      <c r="B77" s="84" t="s">
        <v>24</v>
      </c>
      <c r="C77" s="85"/>
      <c r="D77" s="51">
        <f>SUM(D68:D76)</f>
        <v>2379791</v>
      </c>
      <c r="E77" s="52">
        <f>SUM(E67:E76)</f>
        <v>837753.43</v>
      </c>
      <c r="F77" s="52">
        <f>SUM(F67:F76)</f>
        <v>202742.01</v>
      </c>
      <c r="G77" s="52">
        <f>SUM(G67:G76)</f>
        <v>0</v>
      </c>
      <c r="H77" s="52">
        <f>SUM(H67:H76)</f>
        <v>2427822.7</v>
      </c>
    </row>
    <row r="78" spans="1:8" ht="40.5" customHeight="1">
      <c r="A78" s="16">
        <v>65</v>
      </c>
      <c r="B78" s="5" t="s">
        <v>6</v>
      </c>
      <c r="C78" s="6" t="s">
        <v>7</v>
      </c>
      <c r="D78" s="19">
        <v>850464</v>
      </c>
      <c r="E78" s="19">
        <v>198639.2</v>
      </c>
      <c r="F78" s="19">
        <v>56500</v>
      </c>
      <c r="G78" s="19">
        <v>0</v>
      </c>
      <c r="H78" s="19">
        <v>595324.8</v>
      </c>
    </row>
    <row r="79" spans="1:8" ht="39" customHeight="1">
      <c r="A79" s="16">
        <v>66</v>
      </c>
      <c r="B79" s="4"/>
      <c r="C79" s="7" t="s">
        <v>8</v>
      </c>
      <c r="D79" s="26">
        <v>547332</v>
      </c>
      <c r="E79" s="26">
        <v>136699.6</v>
      </c>
      <c r="F79" s="26">
        <v>27500</v>
      </c>
      <c r="G79" s="26">
        <v>0</v>
      </c>
      <c r="H79" s="26">
        <v>383132.4</v>
      </c>
    </row>
    <row r="80" spans="1:8" ht="47.25" customHeight="1">
      <c r="A80" s="16">
        <v>67</v>
      </c>
      <c r="B80" s="4"/>
      <c r="C80" s="7" t="s">
        <v>9</v>
      </c>
      <c r="D80" s="19">
        <v>919294</v>
      </c>
      <c r="E80" s="19">
        <v>225227.03</v>
      </c>
      <c r="F80" s="19">
        <v>50561.17</v>
      </c>
      <c r="G80" s="19">
        <v>0</v>
      </c>
      <c r="H80" s="19">
        <v>643505.8</v>
      </c>
    </row>
    <row r="81" spans="1:8" ht="47.25" customHeight="1">
      <c r="A81" s="16">
        <v>68</v>
      </c>
      <c r="B81" s="4"/>
      <c r="C81" s="7" t="s">
        <v>75</v>
      </c>
      <c r="D81" s="19">
        <v>416775</v>
      </c>
      <c r="E81" s="19">
        <v>104193.75</v>
      </c>
      <c r="F81" s="19">
        <v>20838.75</v>
      </c>
      <c r="G81" s="19">
        <v>0</v>
      </c>
      <c r="H81" s="19">
        <v>291742.5</v>
      </c>
    </row>
    <row r="82" spans="1:8" ht="78.75" customHeight="1">
      <c r="A82" s="16">
        <v>69</v>
      </c>
      <c r="B82" s="4"/>
      <c r="C82" s="7" t="s">
        <v>10</v>
      </c>
      <c r="D82" s="19">
        <v>1600000</v>
      </c>
      <c r="E82" s="19">
        <v>476000</v>
      </c>
      <c r="F82" s="19">
        <v>224000</v>
      </c>
      <c r="G82" s="19">
        <v>0</v>
      </c>
      <c r="H82" s="19">
        <v>900000</v>
      </c>
    </row>
    <row r="83" spans="1:8" ht="18">
      <c r="A83" s="4"/>
      <c r="B83" s="82" t="s">
        <v>57</v>
      </c>
      <c r="C83" s="83"/>
      <c r="D83" s="66">
        <f>SUM(D78:D82)</f>
        <v>4333865</v>
      </c>
      <c r="E83" s="67">
        <f>SUM(E78:E82)</f>
        <v>1140759.58</v>
      </c>
      <c r="F83" s="67">
        <f>SUM(F78:F82)</f>
        <v>379399.92</v>
      </c>
      <c r="G83" s="67">
        <f>SUM(G78:G82)</f>
        <v>0</v>
      </c>
      <c r="H83" s="67">
        <f>SUM(H78:H82)</f>
        <v>2813705.5</v>
      </c>
    </row>
    <row r="84" spans="1:8" ht="52.5">
      <c r="A84" s="65">
        <v>70</v>
      </c>
      <c r="B84" s="8" t="s">
        <v>11</v>
      </c>
      <c r="C84" s="6" t="s">
        <v>12</v>
      </c>
      <c r="D84" s="45">
        <v>106820</v>
      </c>
      <c r="E84" s="26">
        <v>19227.6</v>
      </c>
      <c r="F84" s="26">
        <v>12818.4</v>
      </c>
      <c r="G84" s="26">
        <v>0</v>
      </c>
      <c r="H84" s="26">
        <v>74774</v>
      </c>
    </row>
    <row r="85" spans="1:8" ht="69">
      <c r="A85" s="16">
        <v>71</v>
      </c>
      <c r="B85" s="4"/>
      <c r="C85" s="6" t="s">
        <v>13</v>
      </c>
      <c r="D85" s="45">
        <v>243160</v>
      </c>
      <c r="E85" s="26">
        <v>43768.8</v>
      </c>
      <c r="F85" s="26">
        <v>29179.2</v>
      </c>
      <c r="G85" s="26">
        <v>0</v>
      </c>
      <c r="H85" s="26">
        <v>170212</v>
      </c>
    </row>
    <row r="86" spans="1:8" ht="51.75">
      <c r="A86" s="16">
        <v>72</v>
      </c>
      <c r="B86" s="4"/>
      <c r="C86" s="6" t="s">
        <v>14</v>
      </c>
      <c r="D86" s="45">
        <v>253150</v>
      </c>
      <c r="E86" s="26">
        <v>45567</v>
      </c>
      <c r="F86" s="26">
        <v>30378</v>
      </c>
      <c r="G86" s="26">
        <v>0</v>
      </c>
      <c r="H86" s="26">
        <v>177205</v>
      </c>
    </row>
    <row r="87" spans="1:8" ht="35.25">
      <c r="A87" s="16">
        <v>73</v>
      </c>
      <c r="B87" s="4"/>
      <c r="C87" s="7" t="s">
        <v>15</v>
      </c>
      <c r="D87" s="50">
        <v>227690</v>
      </c>
      <c r="E87" s="28">
        <v>40984</v>
      </c>
      <c r="F87" s="28">
        <v>27322</v>
      </c>
      <c r="G87" s="28">
        <v>0</v>
      </c>
      <c r="H87" s="28">
        <v>159383</v>
      </c>
    </row>
    <row r="88" spans="1:8" ht="35.25">
      <c r="A88" s="16">
        <v>74</v>
      </c>
      <c r="B88" s="4"/>
      <c r="C88" s="7" t="s">
        <v>114</v>
      </c>
      <c r="D88" s="50">
        <v>200000</v>
      </c>
      <c r="E88" s="28">
        <v>30000</v>
      </c>
      <c r="F88" s="28">
        <v>30000</v>
      </c>
      <c r="G88" s="28">
        <v>0</v>
      </c>
      <c r="H88" s="28">
        <v>140000</v>
      </c>
    </row>
    <row r="89" spans="1:8" ht="35.25">
      <c r="A89" s="16">
        <v>75</v>
      </c>
      <c r="B89" s="4"/>
      <c r="C89" s="7" t="s">
        <v>113</v>
      </c>
      <c r="D89" s="50">
        <v>24662</v>
      </c>
      <c r="E89" s="28">
        <v>3699</v>
      </c>
      <c r="F89" s="28">
        <v>3699</v>
      </c>
      <c r="G89" s="28">
        <v>0</v>
      </c>
      <c r="H89" s="28">
        <v>17264.58</v>
      </c>
    </row>
    <row r="90" spans="1:8" ht="52.5">
      <c r="A90" s="16">
        <v>76</v>
      </c>
      <c r="B90" s="4"/>
      <c r="C90" s="49" t="s">
        <v>119</v>
      </c>
      <c r="D90" s="32">
        <v>300000</v>
      </c>
      <c r="E90" s="26">
        <v>45000</v>
      </c>
      <c r="F90" s="26">
        <v>45000</v>
      </c>
      <c r="G90" s="26">
        <v>0</v>
      </c>
      <c r="H90" s="26">
        <v>210000</v>
      </c>
    </row>
    <row r="91" spans="1:8" ht="35.25">
      <c r="A91" s="16">
        <v>77</v>
      </c>
      <c r="B91" s="4"/>
      <c r="C91" s="10" t="s">
        <v>120</v>
      </c>
      <c r="D91" s="32">
        <v>100000</v>
      </c>
      <c r="E91" s="26">
        <v>15000</v>
      </c>
      <c r="F91" s="26">
        <v>15000</v>
      </c>
      <c r="G91" s="26">
        <v>0</v>
      </c>
      <c r="H91" s="26">
        <v>70000</v>
      </c>
    </row>
    <row r="92" spans="1:8" ht="78" customHeight="1">
      <c r="A92" s="16">
        <v>78</v>
      </c>
      <c r="B92" s="4"/>
      <c r="C92" s="6" t="s">
        <v>16</v>
      </c>
      <c r="D92" s="32">
        <v>179120</v>
      </c>
      <c r="E92" s="26">
        <v>26868</v>
      </c>
      <c r="F92" s="26">
        <v>26868</v>
      </c>
      <c r="G92" s="26">
        <v>0</v>
      </c>
      <c r="H92" s="26">
        <v>125384</v>
      </c>
    </row>
    <row r="93" spans="1:8" ht="51.75">
      <c r="A93" s="16">
        <v>79</v>
      </c>
      <c r="B93" s="4"/>
      <c r="C93" s="6" t="s">
        <v>17</v>
      </c>
      <c r="D93" s="32">
        <v>57000</v>
      </c>
      <c r="E93" s="26">
        <v>8550</v>
      </c>
      <c r="F93" s="26">
        <v>8550</v>
      </c>
      <c r="G93" s="26">
        <v>0</v>
      </c>
      <c r="H93" s="26">
        <v>39900</v>
      </c>
    </row>
    <row r="94" spans="1:8" ht="57" customHeight="1">
      <c r="A94" s="16">
        <v>80</v>
      </c>
      <c r="B94" s="4"/>
      <c r="C94" s="6" t="s">
        <v>18</v>
      </c>
      <c r="D94" s="32">
        <v>57000</v>
      </c>
      <c r="E94" s="26">
        <v>8550</v>
      </c>
      <c r="F94" s="26">
        <v>8550</v>
      </c>
      <c r="G94" s="26">
        <v>0</v>
      </c>
      <c r="H94" s="26">
        <v>39900</v>
      </c>
    </row>
    <row r="95" spans="1:8" ht="51.75">
      <c r="A95" s="16">
        <v>81</v>
      </c>
      <c r="B95" s="4"/>
      <c r="C95" s="6" t="s">
        <v>19</v>
      </c>
      <c r="D95" s="32">
        <v>57000</v>
      </c>
      <c r="E95" s="26">
        <v>8550</v>
      </c>
      <c r="F95" s="26">
        <v>8550</v>
      </c>
      <c r="G95" s="26">
        <v>0</v>
      </c>
      <c r="H95" s="26">
        <v>39900</v>
      </c>
    </row>
    <row r="96" spans="1:8" ht="51.75">
      <c r="A96" s="16">
        <v>82</v>
      </c>
      <c r="B96" s="4"/>
      <c r="C96" s="6" t="s">
        <v>20</v>
      </c>
      <c r="D96" s="32">
        <v>75000</v>
      </c>
      <c r="E96" s="26">
        <v>11250</v>
      </c>
      <c r="F96" s="26">
        <v>11250</v>
      </c>
      <c r="G96" s="26">
        <v>0</v>
      </c>
      <c r="H96" s="26">
        <v>52500</v>
      </c>
    </row>
    <row r="97" spans="1:8" ht="51.75">
      <c r="A97" s="16">
        <v>83</v>
      </c>
      <c r="B97" s="4"/>
      <c r="C97" s="6" t="s">
        <v>21</v>
      </c>
      <c r="D97" s="32">
        <v>57000</v>
      </c>
      <c r="E97" s="26">
        <v>8550</v>
      </c>
      <c r="F97" s="26">
        <v>8550</v>
      </c>
      <c r="G97" s="26">
        <v>0</v>
      </c>
      <c r="H97" s="26">
        <v>39900</v>
      </c>
    </row>
    <row r="98" spans="1:8" ht="51.75">
      <c r="A98" s="16">
        <v>84</v>
      </c>
      <c r="B98" s="4"/>
      <c r="C98" s="6" t="s">
        <v>22</v>
      </c>
      <c r="D98" s="45">
        <v>57000</v>
      </c>
      <c r="E98" s="26">
        <v>8550</v>
      </c>
      <c r="F98" s="26">
        <v>8550</v>
      </c>
      <c r="G98" s="26">
        <v>0</v>
      </c>
      <c r="H98" s="26">
        <v>39900</v>
      </c>
    </row>
    <row r="99" spans="1:8" ht="51.75">
      <c r="A99" s="16">
        <v>85</v>
      </c>
      <c r="B99" s="4"/>
      <c r="C99" s="6" t="s">
        <v>23</v>
      </c>
      <c r="D99" s="45">
        <v>75000</v>
      </c>
      <c r="E99" s="26">
        <v>11250</v>
      </c>
      <c r="F99" s="26">
        <v>11250</v>
      </c>
      <c r="G99" s="26">
        <v>0</v>
      </c>
      <c r="H99" s="26">
        <v>52500</v>
      </c>
    </row>
    <row r="100" spans="1:8" ht="19.5" customHeight="1">
      <c r="A100" s="4"/>
      <c r="B100" s="82" t="s">
        <v>138</v>
      </c>
      <c r="C100" s="83"/>
      <c r="D100" s="59">
        <f>SUM(D84:D99)</f>
        <v>2069602</v>
      </c>
      <c r="E100" s="58">
        <f>SUM(E84:E99)</f>
        <v>335364.4</v>
      </c>
      <c r="F100" s="58">
        <f>SUM(F84:F99)</f>
        <v>285514.6</v>
      </c>
      <c r="G100" s="58">
        <f>SUM(G84:G99)</f>
        <v>0</v>
      </c>
      <c r="H100" s="58">
        <f>SUM(H84:H99)</f>
        <v>1448722.58</v>
      </c>
    </row>
    <row r="101" spans="1:8" ht="54" customHeight="1">
      <c r="A101" s="16">
        <v>86</v>
      </c>
      <c r="B101" s="9" t="s">
        <v>25</v>
      </c>
      <c r="C101" s="7" t="s">
        <v>26</v>
      </c>
      <c r="D101" s="34">
        <v>708659</v>
      </c>
      <c r="E101" s="26">
        <v>106298.85</v>
      </c>
      <c r="F101" s="26">
        <v>56692.72</v>
      </c>
      <c r="G101" s="26">
        <v>49606.13</v>
      </c>
      <c r="H101" s="26">
        <v>496061.3</v>
      </c>
    </row>
    <row r="102" spans="1:8" ht="22.5" customHeight="1">
      <c r="A102" s="16">
        <v>87</v>
      </c>
      <c r="B102" s="9"/>
      <c r="C102" s="6" t="s">
        <v>71</v>
      </c>
      <c r="D102" s="43">
        <v>237491</v>
      </c>
      <c r="E102" s="42">
        <v>23749.1</v>
      </c>
      <c r="F102" s="42">
        <v>47498.2</v>
      </c>
      <c r="G102" s="42">
        <v>0</v>
      </c>
      <c r="H102" s="42">
        <v>1662243.7</v>
      </c>
    </row>
    <row r="103" spans="1:8" ht="34.5" customHeight="1">
      <c r="A103" s="16">
        <v>88</v>
      </c>
      <c r="B103" s="4"/>
      <c r="C103" s="7" t="s">
        <v>27</v>
      </c>
      <c r="D103" s="43">
        <v>469726</v>
      </c>
      <c r="E103" s="28">
        <v>93945.2</v>
      </c>
      <c r="F103" s="28">
        <v>46972.6</v>
      </c>
      <c r="G103" s="28">
        <v>0</v>
      </c>
      <c r="H103" s="28">
        <v>328808.2</v>
      </c>
    </row>
    <row r="104" spans="1:8" ht="35.25">
      <c r="A104" s="16">
        <v>89</v>
      </c>
      <c r="B104" s="4"/>
      <c r="C104" s="7" t="s">
        <v>28</v>
      </c>
      <c r="D104" s="43">
        <v>51800</v>
      </c>
      <c r="E104" s="28">
        <v>103600</v>
      </c>
      <c r="F104" s="28">
        <v>51800</v>
      </c>
      <c r="G104" s="28">
        <v>0</v>
      </c>
      <c r="H104" s="28">
        <v>362600</v>
      </c>
    </row>
    <row r="105" spans="1:8" ht="35.25">
      <c r="A105" s="16">
        <v>90</v>
      </c>
      <c r="B105" s="4"/>
      <c r="C105" s="7" t="s">
        <v>33</v>
      </c>
      <c r="D105" s="43">
        <v>651350</v>
      </c>
      <c r="E105" s="28">
        <v>91189</v>
      </c>
      <c r="F105" s="28">
        <v>65135</v>
      </c>
      <c r="G105" s="28">
        <v>39081</v>
      </c>
      <c r="H105" s="28">
        <v>455945</v>
      </c>
    </row>
    <row r="106" spans="1:8" ht="35.25">
      <c r="A106" s="16">
        <v>91</v>
      </c>
      <c r="B106" s="4"/>
      <c r="C106" s="10" t="s">
        <v>73</v>
      </c>
      <c r="D106" s="43">
        <v>252700</v>
      </c>
      <c r="E106" s="28">
        <v>37905</v>
      </c>
      <c r="F106" s="28">
        <v>37905</v>
      </c>
      <c r="G106" s="28">
        <v>0</v>
      </c>
      <c r="H106" s="28">
        <v>176890</v>
      </c>
    </row>
    <row r="107" spans="1:8" ht="18">
      <c r="A107" s="16">
        <v>92</v>
      </c>
      <c r="B107" s="4"/>
      <c r="C107" s="11" t="s">
        <v>110</v>
      </c>
      <c r="D107" s="42">
        <v>75312</v>
      </c>
      <c r="E107" s="28">
        <v>15556.6</v>
      </c>
      <c r="F107" s="28">
        <v>7037</v>
      </c>
      <c r="G107" s="28">
        <v>0</v>
      </c>
      <c r="H107" s="28">
        <v>52718.4</v>
      </c>
    </row>
    <row r="108" spans="1:8" ht="35.25">
      <c r="A108" s="16">
        <v>93</v>
      </c>
      <c r="B108" s="4"/>
      <c r="C108" s="10" t="s">
        <v>111</v>
      </c>
      <c r="D108" s="43">
        <v>88140</v>
      </c>
      <c r="E108" s="28">
        <v>13221</v>
      </c>
      <c r="F108" s="28">
        <v>13221</v>
      </c>
      <c r="G108" s="28">
        <v>0</v>
      </c>
      <c r="H108" s="28">
        <v>61698</v>
      </c>
    </row>
    <row r="109" spans="1:8" ht="35.25">
      <c r="A109" s="16">
        <v>94</v>
      </c>
      <c r="B109" s="4"/>
      <c r="C109" s="7" t="s">
        <v>34</v>
      </c>
      <c r="D109" s="43">
        <v>74000</v>
      </c>
      <c r="E109" s="28">
        <v>14800</v>
      </c>
      <c r="F109" s="28">
        <v>7400</v>
      </c>
      <c r="G109" s="28">
        <v>0</v>
      </c>
      <c r="H109" s="28">
        <v>51800</v>
      </c>
    </row>
    <row r="110" spans="1:8" ht="35.25">
      <c r="A110" s="16">
        <v>95</v>
      </c>
      <c r="B110" s="4"/>
      <c r="C110" s="10" t="s">
        <v>35</v>
      </c>
      <c r="D110" s="43">
        <v>53500</v>
      </c>
      <c r="E110" s="28">
        <v>10700</v>
      </c>
      <c r="F110" s="28">
        <v>5350</v>
      </c>
      <c r="G110" s="28">
        <v>0</v>
      </c>
      <c r="H110" s="28">
        <v>37450</v>
      </c>
    </row>
    <row r="111" spans="1:8" ht="35.25">
      <c r="A111" s="16">
        <v>96</v>
      </c>
      <c r="B111" s="4"/>
      <c r="C111" s="10" t="s">
        <v>72</v>
      </c>
      <c r="D111" s="43">
        <v>75000</v>
      </c>
      <c r="E111" s="28">
        <v>13500</v>
      </c>
      <c r="F111" s="28">
        <v>9000</v>
      </c>
      <c r="G111" s="28">
        <v>0</v>
      </c>
      <c r="H111" s="28">
        <v>52500</v>
      </c>
    </row>
    <row r="112" spans="1:8" ht="18">
      <c r="A112" s="16">
        <v>97</v>
      </c>
      <c r="B112" s="4"/>
      <c r="C112" s="11" t="s">
        <v>29</v>
      </c>
      <c r="D112" s="28">
        <v>240277</v>
      </c>
      <c r="E112" s="28">
        <v>48055.1</v>
      </c>
      <c r="F112" s="28">
        <v>24028</v>
      </c>
      <c r="G112" s="28">
        <v>0</v>
      </c>
      <c r="H112" s="28">
        <v>168193.9</v>
      </c>
    </row>
    <row r="113" spans="1:8" ht="35.25">
      <c r="A113" s="16">
        <v>98</v>
      </c>
      <c r="B113" s="4"/>
      <c r="C113" s="7" t="s">
        <v>112</v>
      </c>
      <c r="D113" s="28">
        <v>431300</v>
      </c>
      <c r="E113" s="28">
        <v>73321</v>
      </c>
      <c r="F113" s="28">
        <v>56069</v>
      </c>
      <c r="G113" s="28">
        <v>0</v>
      </c>
      <c r="H113" s="28">
        <v>301910</v>
      </c>
    </row>
    <row r="114" spans="1:8" ht="35.25">
      <c r="A114" s="16">
        <v>99</v>
      </c>
      <c r="B114" s="4"/>
      <c r="C114" s="10" t="s">
        <v>30</v>
      </c>
      <c r="D114" s="39">
        <v>410000</v>
      </c>
      <c r="E114" s="28">
        <v>28700</v>
      </c>
      <c r="F114" s="28">
        <v>94300</v>
      </c>
      <c r="G114" s="28">
        <v>0</v>
      </c>
      <c r="H114" s="28">
        <v>287000</v>
      </c>
    </row>
    <row r="115" spans="1:8" ht="35.25">
      <c r="A115" s="16">
        <v>100</v>
      </c>
      <c r="B115" s="4"/>
      <c r="C115" s="40" t="s">
        <v>109</v>
      </c>
      <c r="D115" s="41">
        <v>242900</v>
      </c>
      <c r="E115" s="28">
        <v>24290</v>
      </c>
      <c r="F115" s="28">
        <v>48580</v>
      </c>
      <c r="G115" s="28">
        <v>0</v>
      </c>
      <c r="H115" s="28">
        <v>170030</v>
      </c>
    </row>
    <row r="116" spans="1:8" ht="18">
      <c r="A116" s="16">
        <v>101</v>
      </c>
      <c r="B116" s="4"/>
      <c r="C116" s="11" t="s">
        <v>31</v>
      </c>
      <c r="D116" s="28">
        <v>174000</v>
      </c>
      <c r="E116" s="28">
        <v>34800</v>
      </c>
      <c r="F116" s="28">
        <v>17400</v>
      </c>
      <c r="G116" s="28">
        <v>0</v>
      </c>
      <c r="H116" s="28">
        <v>121800</v>
      </c>
    </row>
    <row r="117" spans="1:8" ht="18">
      <c r="A117" s="16">
        <v>102</v>
      </c>
      <c r="B117" s="4"/>
      <c r="C117" s="11" t="s">
        <v>32</v>
      </c>
      <c r="D117" s="28">
        <v>65406.53</v>
      </c>
      <c r="E117" s="28">
        <v>13081.31</v>
      </c>
      <c r="F117" s="28">
        <v>6540.65</v>
      </c>
      <c r="G117" s="28">
        <v>0</v>
      </c>
      <c r="H117" s="28">
        <v>45784.57</v>
      </c>
    </row>
    <row r="118" spans="1:8" ht="39.75" customHeight="1">
      <c r="A118" s="16">
        <v>103</v>
      </c>
      <c r="B118" s="4"/>
      <c r="C118" s="10" t="s">
        <v>36</v>
      </c>
      <c r="D118" s="39">
        <v>187000</v>
      </c>
      <c r="E118" s="28">
        <v>37400</v>
      </c>
      <c r="F118" s="28">
        <v>18700</v>
      </c>
      <c r="G118" s="28">
        <v>0</v>
      </c>
      <c r="H118" s="28">
        <v>130900</v>
      </c>
    </row>
    <row r="119" spans="1:8" ht="28.5" customHeight="1">
      <c r="A119" s="4"/>
      <c r="B119" s="57" t="s">
        <v>74</v>
      </c>
      <c r="C119" s="57"/>
      <c r="D119" s="58">
        <f>SUM(D101:D118)</f>
        <v>4488561.53</v>
      </c>
      <c r="E119" s="58">
        <f>SUM(E101:E118)</f>
        <v>784112.16</v>
      </c>
      <c r="F119" s="58">
        <f>SUM(F101:F118)</f>
        <v>613629.17</v>
      </c>
      <c r="G119" s="58">
        <f>SUM(G101:G118)</f>
        <v>88687.13</v>
      </c>
      <c r="H119" s="58">
        <f>SUM(H101:H118)</f>
        <v>4964333.07</v>
      </c>
    </row>
    <row r="120" spans="1:8" ht="51.75">
      <c r="A120" s="16">
        <v>104</v>
      </c>
      <c r="B120" s="47" t="s">
        <v>118</v>
      </c>
      <c r="C120" s="6" t="s">
        <v>115</v>
      </c>
      <c r="D120" s="28">
        <v>360000</v>
      </c>
      <c r="E120" s="28">
        <v>54000</v>
      </c>
      <c r="F120" s="28">
        <v>54000</v>
      </c>
      <c r="G120" s="28">
        <v>0</v>
      </c>
      <c r="H120" s="28">
        <v>252000</v>
      </c>
    </row>
    <row r="121" spans="1:8" ht="34.5">
      <c r="A121" s="16">
        <v>105</v>
      </c>
      <c r="B121" s="11"/>
      <c r="C121" s="6" t="s">
        <v>116</v>
      </c>
      <c r="D121" s="28">
        <v>300000</v>
      </c>
      <c r="E121" s="28">
        <v>45000</v>
      </c>
      <c r="F121" s="28">
        <v>45000</v>
      </c>
      <c r="G121" s="28">
        <v>0</v>
      </c>
      <c r="H121" s="28">
        <v>200000</v>
      </c>
    </row>
    <row r="122" spans="1:8" ht="34.5">
      <c r="A122" s="16">
        <v>106</v>
      </c>
      <c r="B122" s="11"/>
      <c r="C122" s="6" t="s">
        <v>144</v>
      </c>
      <c r="D122" s="28">
        <v>60000</v>
      </c>
      <c r="E122" s="28">
        <v>9000</v>
      </c>
      <c r="F122" s="28">
        <v>9000</v>
      </c>
      <c r="G122" s="28">
        <v>0</v>
      </c>
      <c r="H122" s="28">
        <v>42000</v>
      </c>
    </row>
    <row r="123" spans="1:8" ht="18">
      <c r="A123" s="16">
        <v>107</v>
      </c>
      <c r="B123" s="11"/>
      <c r="C123" s="6" t="s">
        <v>145</v>
      </c>
      <c r="D123" s="28">
        <v>50000</v>
      </c>
      <c r="E123" s="28">
        <v>7500</v>
      </c>
      <c r="F123" s="28">
        <v>7500</v>
      </c>
      <c r="G123" s="28">
        <v>0</v>
      </c>
      <c r="H123" s="28">
        <v>35000</v>
      </c>
    </row>
    <row r="124" spans="1:8" ht="34.5">
      <c r="A124" s="16">
        <v>108</v>
      </c>
      <c r="B124" s="11"/>
      <c r="C124" s="6" t="s">
        <v>158</v>
      </c>
      <c r="D124" s="28">
        <v>60000</v>
      </c>
      <c r="E124" s="28">
        <v>6000</v>
      </c>
      <c r="F124" s="28">
        <v>12000</v>
      </c>
      <c r="G124" s="28">
        <v>0</v>
      </c>
      <c r="H124" s="28">
        <v>42000</v>
      </c>
    </row>
    <row r="125" spans="1:8" ht="18">
      <c r="A125" s="16">
        <v>109</v>
      </c>
      <c r="B125" s="11"/>
      <c r="C125" s="6" t="s">
        <v>157</v>
      </c>
      <c r="D125" s="28">
        <v>60000</v>
      </c>
      <c r="E125" s="28">
        <v>9000</v>
      </c>
      <c r="F125" s="28">
        <v>9000</v>
      </c>
      <c r="G125" s="28">
        <v>0</v>
      </c>
      <c r="H125" s="28">
        <v>42000</v>
      </c>
    </row>
    <row r="126" spans="1:8" ht="18">
      <c r="A126" s="16">
        <v>110</v>
      </c>
      <c r="B126" s="11"/>
      <c r="C126" s="6" t="s">
        <v>149</v>
      </c>
      <c r="D126" s="28">
        <v>60000</v>
      </c>
      <c r="E126" s="28">
        <v>9000</v>
      </c>
      <c r="F126" s="28">
        <v>9000</v>
      </c>
      <c r="G126" s="28">
        <v>0</v>
      </c>
      <c r="H126" s="28">
        <v>42000</v>
      </c>
    </row>
    <row r="127" spans="1:8" ht="18">
      <c r="A127" s="16">
        <v>111</v>
      </c>
      <c r="B127" s="11"/>
      <c r="C127" s="6" t="s">
        <v>153</v>
      </c>
      <c r="D127" s="28">
        <v>70000</v>
      </c>
      <c r="E127" s="28">
        <v>7000</v>
      </c>
      <c r="F127" s="28">
        <v>14000</v>
      </c>
      <c r="G127" s="28">
        <v>0</v>
      </c>
      <c r="H127" s="28">
        <v>49000</v>
      </c>
    </row>
    <row r="128" spans="1:8" ht="18">
      <c r="A128" s="16">
        <v>112</v>
      </c>
      <c r="B128" s="11"/>
      <c r="C128" s="6" t="s">
        <v>151</v>
      </c>
      <c r="D128" s="28">
        <v>120000</v>
      </c>
      <c r="E128" s="28">
        <v>8400</v>
      </c>
      <c r="F128" s="28">
        <v>27600</v>
      </c>
      <c r="G128" s="28">
        <v>0</v>
      </c>
      <c r="H128" s="28">
        <v>84000</v>
      </c>
    </row>
    <row r="129" spans="1:8" ht="18">
      <c r="A129" s="16">
        <v>113</v>
      </c>
      <c r="B129" s="11"/>
      <c r="C129" s="6" t="s">
        <v>152</v>
      </c>
      <c r="D129" s="28">
        <v>70000</v>
      </c>
      <c r="E129" s="28">
        <v>0</v>
      </c>
      <c r="F129" s="28">
        <v>21000</v>
      </c>
      <c r="G129" s="28">
        <v>0</v>
      </c>
      <c r="H129" s="28">
        <v>49000</v>
      </c>
    </row>
    <row r="130" spans="1:8" ht="18">
      <c r="A130" s="16">
        <v>114</v>
      </c>
      <c r="B130" s="11"/>
      <c r="C130" s="6" t="s">
        <v>150</v>
      </c>
      <c r="D130" s="28">
        <v>84000</v>
      </c>
      <c r="E130" s="28">
        <v>12600</v>
      </c>
      <c r="F130" s="28">
        <v>12600</v>
      </c>
      <c r="G130" s="28">
        <v>0</v>
      </c>
      <c r="H130" s="28">
        <v>58800</v>
      </c>
    </row>
    <row r="131" spans="1:8" ht="18">
      <c r="A131" s="16">
        <v>115</v>
      </c>
      <c r="B131" s="11"/>
      <c r="C131" s="6" t="s">
        <v>154</v>
      </c>
      <c r="D131" s="28">
        <v>110000</v>
      </c>
      <c r="E131" s="28">
        <v>11000</v>
      </c>
      <c r="F131" s="28">
        <v>22000</v>
      </c>
      <c r="G131" s="28">
        <v>0</v>
      </c>
      <c r="H131" s="28">
        <v>77000</v>
      </c>
    </row>
    <row r="132" spans="1:8" ht="18">
      <c r="A132" s="16">
        <v>116</v>
      </c>
      <c r="B132" s="11"/>
      <c r="C132" s="6" t="s">
        <v>148</v>
      </c>
      <c r="D132" s="28">
        <v>80000</v>
      </c>
      <c r="E132" s="28">
        <v>0</v>
      </c>
      <c r="F132" s="28">
        <v>24000</v>
      </c>
      <c r="G132" s="28">
        <v>0</v>
      </c>
      <c r="H132" s="28">
        <v>56000</v>
      </c>
    </row>
    <row r="133" spans="1:8" ht="55.5" customHeight="1">
      <c r="A133" s="16">
        <v>117</v>
      </c>
      <c r="B133" s="11"/>
      <c r="C133" s="6" t="s">
        <v>147</v>
      </c>
      <c r="D133" s="28">
        <v>115000</v>
      </c>
      <c r="E133" s="28">
        <v>11500</v>
      </c>
      <c r="F133" s="28">
        <v>23000</v>
      </c>
      <c r="G133" s="28">
        <v>0</v>
      </c>
      <c r="H133" s="28">
        <v>80500</v>
      </c>
    </row>
    <row r="134" spans="1:8" ht="51.75">
      <c r="A134" s="16">
        <v>118</v>
      </c>
      <c r="B134" s="11"/>
      <c r="C134" s="6" t="s">
        <v>146</v>
      </c>
      <c r="D134" s="28">
        <v>131000</v>
      </c>
      <c r="E134" s="28">
        <v>13100</v>
      </c>
      <c r="F134" s="28">
        <v>26200</v>
      </c>
      <c r="G134" s="28">
        <v>0</v>
      </c>
      <c r="H134" s="28">
        <v>91700</v>
      </c>
    </row>
    <row r="135" spans="1:8" ht="18">
      <c r="A135" s="16">
        <v>119</v>
      </c>
      <c r="B135" s="11"/>
      <c r="C135" s="6" t="s">
        <v>143</v>
      </c>
      <c r="D135" s="28">
        <v>50000</v>
      </c>
      <c r="E135" s="28">
        <v>7500</v>
      </c>
      <c r="F135" s="28">
        <v>7500</v>
      </c>
      <c r="G135" s="28">
        <v>0</v>
      </c>
      <c r="H135" s="28">
        <v>35000</v>
      </c>
    </row>
    <row r="136" spans="1:8" ht="35.25">
      <c r="A136" s="16">
        <v>120</v>
      </c>
      <c r="B136" s="11"/>
      <c r="C136" s="10" t="s">
        <v>117</v>
      </c>
      <c r="D136" s="28">
        <v>60000</v>
      </c>
      <c r="E136" s="28">
        <v>9000</v>
      </c>
      <c r="F136" s="28">
        <v>9000</v>
      </c>
      <c r="G136" s="28">
        <v>0</v>
      </c>
      <c r="H136" s="28">
        <v>42000</v>
      </c>
    </row>
    <row r="137" spans="1:8" ht="18">
      <c r="A137" s="4"/>
      <c r="B137" s="76" t="s">
        <v>155</v>
      </c>
      <c r="C137" s="77"/>
      <c r="D137" s="58">
        <f>SUM(D120:D136)</f>
        <v>1840000</v>
      </c>
      <c r="E137" s="58">
        <f>SUM(E120:E136)</f>
        <v>219600</v>
      </c>
      <c r="F137" s="58">
        <f>SUM(F120:F136)</f>
        <v>332400</v>
      </c>
      <c r="G137" s="58">
        <f>SUM(G120:G136)</f>
        <v>0</v>
      </c>
      <c r="H137" s="58">
        <f>SUM(H120:H136)</f>
        <v>1278000</v>
      </c>
    </row>
    <row r="138" spans="1:8" ht="52.5">
      <c r="A138" s="16">
        <v>121</v>
      </c>
      <c r="B138" s="48" t="s">
        <v>68</v>
      </c>
      <c r="C138" s="6" t="s">
        <v>128</v>
      </c>
      <c r="D138" s="32">
        <v>330000</v>
      </c>
      <c r="E138" s="19">
        <v>66000</v>
      </c>
      <c r="F138" s="19">
        <v>33000</v>
      </c>
      <c r="G138" s="19">
        <v>0</v>
      </c>
      <c r="H138" s="19">
        <v>231000</v>
      </c>
    </row>
    <row r="139" spans="1:8" ht="18">
      <c r="A139" s="16">
        <v>122</v>
      </c>
      <c r="B139" s="4"/>
      <c r="C139" s="11" t="s">
        <v>69</v>
      </c>
      <c r="D139" s="24">
        <v>244950</v>
      </c>
      <c r="E139" s="24">
        <v>61237</v>
      </c>
      <c r="F139" s="24">
        <v>12248</v>
      </c>
      <c r="G139" s="24">
        <v>0</v>
      </c>
      <c r="H139" s="24">
        <v>171465</v>
      </c>
    </row>
    <row r="140" spans="1:8" ht="17.25" customHeight="1">
      <c r="A140" s="16">
        <v>123</v>
      </c>
      <c r="B140" s="4"/>
      <c r="C140" s="6" t="s">
        <v>101</v>
      </c>
      <c r="D140" s="32">
        <v>300000</v>
      </c>
      <c r="E140" s="24">
        <v>60000</v>
      </c>
      <c r="F140" s="24">
        <v>30000</v>
      </c>
      <c r="G140" s="33">
        <v>0</v>
      </c>
      <c r="H140" s="24">
        <v>210000</v>
      </c>
    </row>
    <row r="141" spans="1:8" ht="19.5" customHeight="1">
      <c r="A141" s="4"/>
      <c r="B141" s="76" t="s">
        <v>70</v>
      </c>
      <c r="C141" s="77"/>
      <c r="D141" s="60">
        <f>SUM(D138:D140)</f>
        <v>874950</v>
      </c>
      <c r="E141" s="59">
        <f>SUM(E138:E140)</f>
        <v>187237</v>
      </c>
      <c r="F141" s="59">
        <f>SUM(F138:F140)</f>
        <v>75248</v>
      </c>
      <c r="G141" s="59">
        <f>SUM(G138:G140)</f>
        <v>0</v>
      </c>
      <c r="H141" s="59">
        <f>SUM(H138:H140)</f>
        <v>612465</v>
      </c>
    </row>
    <row r="142" spans="1:8" ht="30" customHeight="1">
      <c r="A142" s="4"/>
      <c r="B142" s="4"/>
      <c r="C142" s="4"/>
      <c r="D142" s="58">
        <f>SUM(D9+D18+D30+D36+D44+D54+D66+D77+D83+D100+D119+D137+D141)</f>
        <v>33303219.85</v>
      </c>
      <c r="E142" s="58">
        <f>SUM((F9+F18+F30+F36+F44+F54+F66+F77+F83+F100+F119+F137+F141))</f>
        <v>3497038.1</v>
      </c>
      <c r="F142" s="58">
        <f>SUM(D9:E142)</f>
        <v>114954362.57000002</v>
      </c>
      <c r="G142" s="58">
        <f>SUM(G9+G18+G30+G36+G44+G54+G66+G77+G83+G100+G119+G137+G141)</f>
        <v>682342.13</v>
      </c>
      <c r="H142" s="58">
        <f>SUM(H9+H18+H30+H36+H44+H54+H66+H77+H83+H100+H119+H137+H141)</f>
        <v>24954038.270000003</v>
      </c>
    </row>
  </sheetData>
  <sheetProtection/>
  <mergeCells count="20">
    <mergeCell ref="B137:C137"/>
    <mergeCell ref="A1:F1"/>
    <mergeCell ref="D4:D5"/>
    <mergeCell ref="F4:G4"/>
    <mergeCell ref="H4:H5"/>
    <mergeCell ref="E4:E5"/>
    <mergeCell ref="B30:C30"/>
    <mergeCell ref="B18:C18"/>
    <mergeCell ref="C4:C5"/>
    <mergeCell ref="B4:B5"/>
    <mergeCell ref="A4:A5"/>
    <mergeCell ref="B36:C36"/>
    <mergeCell ref="B44:C44"/>
    <mergeCell ref="B9:C9"/>
    <mergeCell ref="B141:C141"/>
    <mergeCell ref="B83:C83"/>
    <mergeCell ref="B77:C77"/>
    <mergeCell ref="B100:C100"/>
    <mergeCell ref="B66:C66"/>
    <mergeCell ref="B54:C54"/>
  </mergeCells>
  <printOptions/>
  <pageMargins left="0.31496062992125984" right="0.1968503937007874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Suda-Adm</dc:creator>
  <cp:keywords/>
  <dc:description/>
  <cp:lastModifiedBy>mea</cp:lastModifiedBy>
  <cp:lastPrinted>2021-11-17T06:10:26Z</cp:lastPrinted>
  <dcterms:created xsi:type="dcterms:W3CDTF">2020-10-16T09:04:36Z</dcterms:created>
  <dcterms:modified xsi:type="dcterms:W3CDTF">2021-11-23T11:52:00Z</dcterms:modified>
  <cp:category/>
  <cp:version/>
  <cp:contentType/>
  <cp:contentStatus/>
</cp:coreProperties>
</file>