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исходные данные" sheetId="1" r:id="rId1"/>
    <sheet name="расчет дотаций на выравнивание" sheetId="2" r:id="rId2"/>
  </sheets>
  <calcPr calcId="144525"/>
</workbook>
</file>

<file path=xl/calcChain.xml><?xml version="1.0" encoding="utf-8"?>
<calcChain xmlns="http://schemas.openxmlformats.org/spreadsheetml/2006/main">
  <c r="V17" i="1" l="1"/>
  <c r="W17" i="1"/>
  <c r="X17" i="1"/>
  <c r="Y17" i="1"/>
  <c r="Z17" i="1"/>
  <c r="AA17" i="1"/>
  <c r="AB17" i="1"/>
  <c r="AC17" i="1"/>
  <c r="AD17" i="1"/>
  <c r="B17" i="1"/>
  <c r="C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AE17" i="1"/>
  <c r="AF17" i="1"/>
  <c r="AG17" i="1"/>
  <c r="AH17" i="1"/>
  <c r="AI17" i="1"/>
  <c r="AJ17" i="2"/>
  <c r="T17" i="2"/>
  <c r="L17" i="2"/>
  <c r="D17" i="2"/>
  <c r="AF17" i="2"/>
  <c r="AE17" i="2"/>
  <c r="P17" i="2"/>
  <c r="H17" i="2"/>
  <c r="G17" i="2"/>
  <c r="O17" i="2"/>
  <c r="K17" i="2"/>
  <c r="AG17" i="2"/>
  <c r="V17" i="2"/>
  <c r="U17" i="2"/>
  <c r="Q17" i="2"/>
  <c r="N17" i="2"/>
  <c r="M17" i="2"/>
  <c r="F17" i="2"/>
  <c r="E17" i="2"/>
  <c r="B17" i="2"/>
  <c r="AH17" i="2"/>
  <c r="R17" i="2"/>
  <c r="J17" i="2"/>
  <c r="I17" i="2"/>
  <c r="S17" i="2"/>
  <c r="C17" i="2"/>
</calcChain>
</file>

<file path=xl/sharedStrings.xml><?xml version="1.0" encoding="utf-8"?>
<sst xmlns="http://schemas.openxmlformats.org/spreadsheetml/2006/main" count="181" uniqueCount="133">
  <si>
    <t>Наименование поселения</t>
  </si>
  <si>
    <t>Численность населения района по состоянию на 1 января 2021 года (чел.)</t>
  </si>
  <si>
    <t>Протяженность освещенных улиц (км)</t>
  </si>
  <si>
    <t xml:space="preserve">Средний тариф на тепловую энергию на 01.07.2021 (руб.) </t>
  </si>
  <si>
    <t>Земельный налог физических лиц (прогноз на 2022г.,тыс.руб.)</t>
  </si>
  <si>
    <t>Земельный налог физических лиц (прогноз на 2023г.,тыс.руб.)</t>
  </si>
  <si>
    <t>Земельный налог физических лиц (прогноз на 2024г.,тыс.руб.)</t>
  </si>
  <si>
    <t>Земельный налог юридических лиц (прогноз на 2022г.,тыс.руб.)</t>
  </si>
  <si>
    <t>Земельный налог юридических лиц  (прогноз на 2023г.,тыс.руб.)</t>
  </si>
  <si>
    <t>Земельный налог юридических лиц  (прогноз на 2024г.,тыс.руб.)</t>
  </si>
  <si>
    <t>Налог на имущество физических  лиц  (прогноз на 2022г.,тыс.руб.)</t>
  </si>
  <si>
    <t>Налог на имущество физических  лиц  (прогноз на 2023г.,тыс.руб.)</t>
  </si>
  <si>
    <t>Налог на имущество физических  лиц  (прогноз на 2024г.,тыс.руб.)</t>
  </si>
  <si>
    <t>НДФЛ (2%-по БК)  (прогноз на 2022г.,тыс.руб.)</t>
  </si>
  <si>
    <t>НДФЛ (2%-по БК)  (прогноз на 2023г.,тыс.руб.)</t>
  </si>
  <si>
    <t>НДФЛ (2%-по БК)  (прогноз на 2024г.,тыс.руб.)</t>
  </si>
  <si>
    <t>Сумма НДФЛ, подлежащая уплате в б-т в 2018г.,тыс.руб.</t>
  </si>
  <si>
    <t>Сумма НДФЛ, подлежащая уплате в б-т в 2019г.,тыс.руб.</t>
  </si>
  <si>
    <t>Сумма НДФЛ, подлежащая уплате в б-т в 2020г.,тыс.руб.</t>
  </si>
  <si>
    <t>Сумма НДФЛ, подлежащая уплате в б-т на 01.08.2021, тыс. руб.</t>
  </si>
  <si>
    <t>Сумма НДФЛ, подлежащая уплате в б-т на 01.08.2020, тыс. руб.</t>
  </si>
  <si>
    <t>Сумма налога на имущество физических  лиц, начисленная за 2019 год</t>
  </si>
  <si>
    <t>Сумма налога на имущество физических  лиц, начисленная за 2020 год</t>
  </si>
  <si>
    <t>Сумма льгот по налогу на имущество физических лиц</t>
  </si>
  <si>
    <t>Сумма земельного налога физических лиц, начисленного за 2019 год</t>
  </si>
  <si>
    <t>Сумма земельного налога физических лиц, начисленного за 2020 год</t>
  </si>
  <si>
    <t>Сумма льгот по земельному налогу физических лиц</t>
  </si>
  <si>
    <t>Сумма земельного налога юридических лиц лиц, начисленного за 2019 год</t>
  </si>
  <si>
    <t>Сумма земельного налога юридических лиц, начисленного за 2020 год</t>
  </si>
  <si>
    <t>Сумма льгот по земельному налогу юридических лиц</t>
  </si>
  <si>
    <t>Прогноз поступлений налоговых и неналоговых доходов в 2022 году (тыс.руб.)</t>
  </si>
  <si>
    <t>Прогноз поступлений налоговых и неналоговых доходов в 2023 году (тыс.руб.)</t>
  </si>
  <si>
    <t>Прогноз поступлений налоговых и неналоговых доходов в 2024 году (тыс.руб.)</t>
  </si>
  <si>
    <t>Налоговые/неналоговые доходы, утвержденные в бюджете поселения по состоянию на 01.07.2021 (тыс.руб.)</t>
  </si>
  <si>
    <t>Субвенция из бюджета поселения в областной бюджет (2022 год, тыс. руб.)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</si>
  <si>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</si>
  <si>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</si>
  <si>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</si>
  <si>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</si>
  <si>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</si>
  <si>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</si>
  <si>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</si>
  <si>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</si>
  <si>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</si>
  <si>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</si>
  <si>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</si>
  <si>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</si>
  <si>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</si>
  <si>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</si>
  <si>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</si>
  <si>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</si>
  <si>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</si>
  <si>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</si>
  <si>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</si>
  <si>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</si>
  <si>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</si>
  <si>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</si>
  <si>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</si>
  <si>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</si>
  <si>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</si>
  <si>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</si>
  <si>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</si>
  <si>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</si>
  <si>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</si>
  <si>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</si>
  <si>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</si>
  <si>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</si>
  <si>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</si>
  <si>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</si>
  <si>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</si>
  <si>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</si>
  <si>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Абакановское сельское поселение</t>
  </si>
  <si>
    <t>Муниципальное образование Воскресенское</t>
  </si>
  <si>
    <t>Ирдоматское сельское поселение</t>
  </si>
  <si>
    <t>Климовское сельское поселение</t>
  </si>
  <si>
    <t>Малечкинскоесельское поселение</t>
  </si>
  <si>
    <t xml:space="preserve">Муниципальное образование Мяксинское </t>
  </si>
  <si>
    <t>Нелазское сельское поселение</t>
  </si>
  <si>
    <t>Судское сельское поселение</t>
  </si>
  <si>
    <t>Тоншаловское сельское поселение</t>
  </si>
  <si>
    <t>Сельское поселение Уломское</t>
  </si>
  <si>
    <t>Муниципальное образование Югское</t>
  </si>
  <si>
    <t>Ягановское сельское поселение</t>
  </si>
  <si>
    <t>Яргомжское сельское поселение</t>
  </si>
  <si>
    <t>район/итого</t>
  </si>
  <si>
    <t>Критерий выравнивания финансовых возможностей поселений по осуществлению органами местного самоуправления полномочий по решению вопросов местного значения (тыс. руб. на 1 жителя, 2022 год)</t>
  </si>
  <si>
    <t>Объем субвенции, предоставляемой бюджету района из областного бюджета для осуществления отдельных государственных полномочий в сфере межбюджетных отношений (тыс. руб., 2022 год)</t>
  </si>
  <si>
    <t>Критерий выравнивания финансовых возможностей поселений по осуществлению органами местного самоуправления полномочий по решению вопросов местного значения (тыс. руб. на 1 жителя, 2023 год)</t>
  </si>
  <si>
    <t>Объем субвенции, предоставляемой бюджету района из областного бюджета для осуществления отдельных государственных полномочий в сфере межбюджетных отношений (тыс. руб., 2023 год)</t>
  </si>
  <si>
    <t xml:space="preserve">Прогноз налога на доходы физических лиц в бюджет района на 2022 год (13%) </t>
  </si>
  <si>
    <t xml:space="preserve">Прогноз налога на доходы физических лиц в бюджет района на 2023 год (13%) </t>
  </si>
  <si>
    <t>Расчеты по определению общего объема и распределению дотации на выравнивание бюджетной обеспеченности поселений из бюджета Череповецкого муниципального района на 2022 год и плановый период 2023-2024 годов</t>
  </si>
  <si>
    <t>Показатель, характеризующий налоговый потенциал по НДФЛ за 2019 год</t>
  </si>
  <si>
    <t>Показатель, характеризующий налоговый потенциал по НДФЛ за 2020 год</t>
  </si>
  <si>
    <t>Показатель, характеризующий налоговый потенциал по НДФЛ за 2021 год</t>
  </si>
  <si>
    <t xml:space="preserve">Налоговый потенциал по налогу на доходы физических лиц (2022 год) </t>
  </si>
  <si>
    <t xml:space="preserve">Налоговый потенциал по налогу на имущество физических лиц (2022 год) </t>
  </si>
  <si>
    <t>Налоговый потенциал по земельному налогу физических лиц 2022 год)</t>
  </si>
  <si>
    <t>Налоговый потенциал по земельному налогу юридических лиц (2022 год)</t>
  </si>
  <si>
    <t>Налоговый потенциал (2022 год)</t>
  </si>
  <si>
    <t>Индекс налогового потенциала (2022 год)</t>
  </si>
  <si>
    <t>Налоговый потенциал по НДФЛ (2023 год)</t>
  </si>
  <si>
    <t>Налоговый потенциал по налогу на имущество физических лиц (2023 год)</t>
  </si>
  <si>
    <t>Налоговый потенциал по земельному налогу физических лиц (2023 год)</t>
  </si>
  <si>
    <t>Налоговый потенциал по земельному налогу юридических лиц (2023 год)</t>
  </si>
  <si>
    <t>Налоговый потенциал (2023 год)</t>
  </si>
  <si>
    <t>Индекс налогового потенциала (2023 год)</t>
  </si>
  <si>
    <t>Налоговый потенциал по НДФЛ (2024 год)</t>
  </si>
  <si>
    <t>Налоговый потенциал по налогу на имущество физических лиц (2024 год)</t>
  </si>
  <si>
    <t>Налоговый потенциал по земельному налогу физических лиц (2024 год)</t>
  </si>
  <si>
    <t>Налоговый потенциал по земельному налогу юридических лиц (2024 год)</t>
  </si>
  <si>
    <t>Налоговый потенциал (2024 год)</t>
  </si>
  <si>
    <t>Индекс налогового потенциала (2024 год)</t>
  </si>
  <si>
    <t>Коэффициент дифференциации расходов на уличное освещение</t>
  </si>
  <si>
    <t>Коэффициент масштаба</t>
  </si>
  <si>
    <t>Коэффициент структуры потребителей муниципальных услуг</t>
  </si>
  <si>
    <t>Коэффициент стоимости предоставления коммунальных услуг</t>
  </si>
  <si>
    <t>Индекс бюджетных расходов</t>
  </si>
  <si>
    <t>Бюджетная обеспеченность  (2022 год)</t>
  </si>
  <si>
    <t>Бюджетная обеспеченность  (2023 год)</t>
  </si>
  <si>
    <t>Бюджетная обеспеченность  (2024 год)</t>
  </si>
  <si>
    <t>Дотация на выравнивание бюджетной обеспеченности поселений за счет субвенции из областного бюджета (тыс.руб., 2 год)</t>
  </si>
  <si>
    <t>Дотация на выравнивание бюджетной обеспеченности поселений за счет субвенции из областного бюджета (тыс.руб., 2022 год)</t>
  </si>
  <si>
    <t>Дотация на выравнивание бюджетной обеспеченности поселений за счет субвенции из областного бюджета (тыс.руб., 2024 год)</t>
  </si>
  <si>
    <t>Дотация на выравнивание бюджетной обеспеченности за счет собственных доходов бюджета района (тыс.руб., 2022 год)</t>
  </si>
  <si>
    <t>Дотация на выравнивание бюджетной обеспеченности за счет собственных доходов бюджета района (тыс.руб., 2023 год)</t>
  </si>
  <si>
    <t>Дотация на выравнивание бюджетной обеспеченности за счет собственных доходов бюджета района (тыс.руб., 2024 год)</t>
  </si>
  <si>
    <t>Малечкинское сельское поселение</t>
  </si>
  <si>
    <t>район</t>
  </si>
  <si>
    <t>Критерий выравнивания финансовых возможностей поселений по осуществлению органами местного самоуправления полномочий по решению вопросов местного значения (тыс. руб. на 1 жителя, 2024 год)</t>
  </si>
  <si>
    <t xml:space="preserve">Прогноз налога на доходы физических лиц в бюджет района на 2024 год (13%) </t>
  </si>
  <si>
    <t>Объем субвенции, предоставляемой бюджету района из областного бюджета для осуществления отдельных государственных полномочий в сфере межбюджетных отношений (тыс. руб., 2024 год)</t>
  </si>
  <si>
    <t>Исходные данные для определения общего объема и распределения дотации на выравнивание бюджетной обеспеченности поселений из бюджета Череповецкого муниципального района на 2022 год и плановый период 2023-2024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</si>
</sst>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"/>
    <numFmt numFmtId="165" formatCode="#,##0.0"/>
    <numFmt numFmtId="166" formatCode="#,##0.00000"/>
    <numFmt numFmtId="167" formatCode="#,##0.0000"/>
    <numFmt numFmtId="168" formatCode="#,##0.0000000"/>
    <numFmt numFmtId="169" formatCode="0.000"/>
    <numFmt numFmtId="170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49" fontId="0" fillId="5" borderId="2" xfId="0" applyNumberFormat="1" applyFont="1" applyFill="1" applyBorder="1" applyAlignment="1">
      <alignment horizontal="center" vertical="center" wrapText="1"/>
    </xf>
    <xf numFmtId="49" fontId="0" fillId="5" borderId="2" xfId="1" applyNumberFormat="1" applyFont="1" applyFill="1" applyBorder="1" applyAlignment="1">
      <alignment horizontal="center" textRotation="90" wrapText="1"/>
    </xf>
    <xf numFmtId="4" fontId="6" fillId="5" borderId="2" xfId="2" applyNumberFormat="1" applyFont="1" applyFill="1" applyBorder="1" applyAlignment="1">
      <alignment horizontal="center" textRotation="90" wrapText="1"/>
    </xf>
    <xf numFmtId="4" fontId="0" fillId="5" borderId="2" xfId="0" applyNumberFormat="1" applyFont="1" applyFill="1" applyBorder="1" applyAlignment="1">
      <alignment horizontal="center" textRotation="90" wrapText="1"/>
    </xf>
    <xf numFmtId="49" fontId="0" fillId="0" borderId="2" xfId="1" applyNumberFormat="1" applyFont="1" applyFill="1" applyBorder="1" applyAlignment="1">
      <alignment horizontal="center" textRotation="90" wrapText="1"/>
    </xf>
    <xf numFmtId="164" fontId="0" fillId="5" borderId="2" xfId="0" applyNumberFormat="1" applyFont="1" applyFill="1" applyBorder="1" applyAlignment="1">
      <alignment horizontal="center" textRotation="90" wrapText="1"/>
    </xf>
    <xf numFmtId="49" fontId="0" fillId="0" borderId="2" xfId="0" applyNumberFormat="1" applyFont="1" applyBorder="1" applyAlignment="1">
      <alignment horizontal="center" textRotation="90" wrapText="1"/>
    </xf>
    <xf numFmtId="0" fontId="0" fillId="0" borderId="2" xfId="0" applyFont="1" applyBorder="1" applyAlignment="1">
      <alignment horizontal="center" textRotation="90" wrapText="1"/>
    </xf>
    <xf numFmtId="0" fontId="0" fillId="0" borderId="0" xfId="0" applyFont="1" applyAlignment="1">
      <alignment wrapText="1"/>
    </xf>
    <xf numFmtId="49" fontId="0" fillId="5" borderId="2" xfId="1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0" fillId="5" borderId="2" xfId="0" applyNumberFormat="1" applyFont="1" applyFill="1" applyBorder="1" applyAlignment="1">
      <alignment wrapText="1"/>
    </xf>
    <xf numFmtId="3" fontId="0" fillId="5" borderId="2" xfId="1" applyNumberFormat="1" applyFont="1" applyFill="1" applyBorder="1" applyAlignment="1">
      <alignment wrapText="1"/>
    </xf>
    <xf numFmtId="165" fontId="0" fillId="5" borderId="2" xfId="1" applyNumberFormat="1" applyFont="1" applyFill="1" applyBorder="1" applyAlignment="1">
      <alignment wrapText="1"/>
    </xf>
    <xf numFmtId="3" fontId="0" fillId="5" borderId="2" xfId="2" applyNumberFormat="1" applyFont="1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166" fontId="0" fillId="5" borderId="2" xfId="0" applyNumberFormat="1" applyFont="1" applyFill="1" applyBorder="1" applyAlignment="1">
      <alignment wrapText="1"/>
    </xf>
    <xf numFmtId="3" fontId="0" fillId="5" borderId="2" xfId="0" applyNumberFormat="1" applyFont="1" applyFill="1" applyBorder="1" applyAlignment="1">
      <alignment wrapText="1"/>
    </xf>
    <xf numFmtId="165" fontId="0" fillId="5" borderId="2" xfId="0" applyNumberFormat="1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165" fontId="0" fillId="0" borderId="2" xfId="0" applyNumberFormat="1" applyFont="1" applyBorder="1" applyAlignment="1">
      <alignment wrapText="1"/>
    </xf>
    <xf numFmtId="0" fontId="0" fillId="0" borderId="2" xfId="0" applyFont="1" applyBorder="1"/>
    <xf numFmtId="3" fontId="0" fillId="0" borderId="2" xfId="0" applyNumberFormat="1" applyFont="1" applyBorder="1"/>
    <xf numFmtId="165" fontId="0" fillId="5" borderId="2" xfId="3" applyNumberFormat="1" applyFont="1" applyFill="1" applyBorder="1"/>
    <xf numFmtId="3" fontId="6" fillId="5" borderId="2" xfId="3" applyNumberFormat="1" applyFont="1" applyFill="1" applyBorder="1"/>
    <xf numFmtId="0" fontId="0" fillId="5" borderId="2" xfId="3" applyFont="1" applyFill="1" applyBorder="1"/>
    <xf numFmtId="166" fontId="0" fillId="5" borderId="2" xfId="3" applyNumberFormat="1" applyFont="1" applyFill="1" applyBorder="1"/>
    <xf numFmtId="3" fontId="0" fillId="5" borderId="2" xfId="0" applyNumberFormat="1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0" fontId="0" fillId="0" borderId="2" xfId="0" applyFont="1" applyBorder="1" applyAlignment="1">
      <alignment horizontal="left" wrapText="1"/>
    </xf>
    <xf numFmtId="167" fontId="0" fillId="0" borderId="2" xfId="0" applyNumberFormat="1" applyFont="1" applyBorder="1"/>
    <xf numFmtId="0" fontId="0" fillId="0" borderId="2" xfId="0" applyFont="1" applyBorder="1" applyAlignment="1">
      <alignment horizontal="left"/>
    </xf>
    <xf numFmtId="49" fontId="0" fillId="5" borderId="2" xfId="0" applyNumberFormat="1" applyFont="1" applyFill="1" applyBorder="1" applyAlignment="1">
      <alignment horizontal="center" textRotation="90" wrapText="1"/>
    </xf>
    <xf numFmtId="166" fontId="0" fillId="0" borderId="2" xfId="0" applyNumberFormat="1" applyFont="1" applyBorder="1"/>
    <xf numFmtId="168" fontId="0" fillId="0" borderId="2" xfId="0" applyNumberFormat="1" applyFont="1" applyBorder="1"/>
    <xf numFmtId="164" fontId="0" fillId="0" borderId="2" xfId="0" applyNumberFormat="1" applyFont="1" applyBorder="1"/>
    <xf numFmtId="169" fontId="0" fillId="0" borderId="2" xfId="0" applyNumberFormat="1" applyFont="1" applyBorder="1"/>
    <xf numFmtId="165" fontId="0" fillId="0" borderId="2" xfId="0" applyNumberFormat="1" applyFont="1" applyBorder="1"/>
    <xf numFmtId="168" fontId="0" fillId="5" borderId="2" xfId="0" applyNumberFormat="1" applyFont="1" applyFill="1" applyBorder="1" applyAlignment="1">
      <alignment wrapText="1"/>
    </xf>
    <xf numFmtId="0" fontId="0" fillId="0" borderId="2" xfId="0" applyFont="1" applyBorder="1" applyAlignment="1">
      <alignment horizontal="center"/>
    </xf>
    <xf numFmtId="170" fontId="0" fillId="0" borderId="2" xfId="0" applyNumberFormat="1" applyFont="1" applyBorder="1"/>
    <xf numFmtId="0" fontId="7" fillId="0" borderId="0" xfId="0" applyFont="1"/>
    <xf numFmtId="166" fontId="7" fillId="5" borderId="0" xfId="0" applyNumberFormat="1" applyFont="1" applyFill="1"/>
    <xf numFmtId="0" fontId="0" fillId="0" borderId="0" xfId="0" applyFont="1" applyAlignment="1"/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165" fontId="0" fillId="0" borderId="0" xfId="0" applyNumberFormat="1" applyFont="1" applyBorder="1" applyAlignment="1">
      <alignment wrapText="1"/>
    </xf>
  </cellXfs>
  <cellStyles count="5">
    <cellStyle name="Нейтральный" xfId="3" builtinId="28"/>
    <cellStyle name="Обычный" xfId="0" builtinId="0"/>
    <cellStyle name="Плохой" xfId="2" builtinId="27"/>
    <cellStyle name="Финансовый 4" xfId="4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45C08"/>
    <pageSetUpPr fitToPage="1"/>
  </sheetPr>
  <dimension ref="A1:AJ24"/>
  <sheetViews>
    <sheetView tabSelected="1" workbookViewId="0">
      <selection activeCell="Q2" sqref="Q2"/>
    </sheetView>
  </sheetViews>
  <sheetFormatPr defaultColWidth="9.140625" defaultRowHeight="15" x14ac:dyDescent="0.25"/>
  <cols>
    <col min="1" max="1" width="20.28515625" style="13" customWidth="1"/>
    <col min="2" max="2" width="6.7109375" style="13" bestFit="1" customWidth="1"/>
    <col min="3" max="4" width="7.140625" style="13" bestFit="1" customWidth="1"/>
    <col min="5" max="13" width="6.7109375" style="13" bestFit="1" customWidth="1"/>
    <col min="14" max="15" width="5.140625" style="13" bestFit="1" customWidth="1"/>
    <col min="16" max="16" width="6.7109375" style="13" bestFit="1" customWidth="1"/>
    <col min="17" max="21" width="13.28515625" style="13" bestFit="1" customWidth="1"/>
    <col min="22" max="23" width="6.7109375" style="13" bestFit="1" customWidth="1"/>
    <col min="24" max="24" width="4" style="13" bestFit="1" customWidth="1"/>
    <col min="25" max="26" width="6.7109375" style="13" bestFit="1" customWidth="1"/>
    <col min="27" max="27" width="3.85546875" style="13" bestFit="1" customWidth="1"/>
    <col min="28" max="29" width="6.7109375" style="13" bestFit="1" customWidth="1"/>
    <col min="30" max="30" width="4.140625" style="13" bestFit="1" customWidth="1"/>
    <col min="31" max="33" width="7.7109375" style="13" bestFit="1" customWidth="1"/>
    <col min="34" max="34" width="9.140625" style="13" bestFit="1" customWidth="1"/>
    <col min="35" max="36" width="8.140625" style="13" bestFit="1" customWidth="1"/>
    <col min="37" max="16384" width="9.140625" style="13"/>
  </cols>
  <sheetData>
    <row r="1" spans="1:36" s="2" customFormat="1" ht="36.75" customHeight="1" x14ac:dyDescent="0.3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11" customFormat="1" ht="254.2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  <c r="AA2" s="7" t="s">
        <v>26</v>
      </c>
      <c r="AB2" s="7" t="s">
        <v>27</v>
      </c>
      <c r="AC2" s="7" t="s">
        <v>28</v>
      </c>
      <c r="AD2" s="7" t="s">
        <v>29</v>
      </c>
      <c r="AE2" s="8" t="s">
        <v>30</v>
      </c>
      <c r="AF2" s="8" t="s">
        <v>31</v>
      </c>
      <c r="AG2" s="8" t="s">
        <v>32</v>
      </c>
      <c r="AH2" s="9" t="s">
        <v>33</v>
      </c>
      <c r="AI2" s="10" t="s">
        <v>34</v>
      </c>
    </row>
    <row r="3" spans="1:36" x14ac:dyDescent="0.25">
      <c r="A3" s="3" t="s">
        <v>35</v>
      </c>
      <c r="B3" s="12" t="s">
        <v>36</v>
      </c>
      <c r="C3" s="12" t="s">
        <v>37</v>
      </c>
      <c r="D3" s="12" t="s">
        <v>38</v>
      </c>
      <c r="E3" s="3" t="s">
        <v>39</v>
      </c>
      <c r="F3" s="3" t="s">
        <v>40</v>
      </c>
      <c r="G3" s="12" t="s">
        <v>41</v>
      </c>
      <c r="H3" s="12" t="s">
        <v>42</v>
      </c>
      <c r="I3" s="12" t="s">
        <v>43</v>
      </c>
      <c r="J3" s="3" t="s">
        <v>44</v>
      </c>
      <c r="K3" s="3" t="s">
        <v>45</v>
      </c>
      <c r="L3" s="12" t="s">
        <v>46</v>
      </c>
      <c r="M3" s="12" t="s">
        <v>47</v>
      </c>
      <c r="N3" s="12" t="s">
        <v>48</v>
      </c>
      <c r="O3" s="3" t="s">
        <v>49</v>
      </c>
      <c r="P3" s="3" t="s">
        <v>50</v>
      </c>
      <c r="Q3" s="12" t="s">
        <v>51</v>
      </c>
      <c r="R3" s="12" t="s">
        <v>52</v>
      </c>
      <c r="S3" s="12" t="s">
        <v>53</v>
      </c>
      <c r="T3" s="3" t="s">
        <v>54</v>
      </c>
      <c r="U3" s="3" t="s">
        <v>55</v>
      </c>
      <c r="V3" s="12" t="s">
        <v>56</v>
      </c>
      <c r="W3" s="12" t="s">
        <v>57</v>
      </c>
      <c r="X3" s="12" t="s">
        <v>58</v>
      </c>
      <c r="Y3" s="3" t="s">
        <v>59</v>
      </c>
      <c r="Z3" s="3" t="s">
        <v>60</v>
      </c>
      <c r="AA3" s="12" t="s">
        <v>61</v>
      </c>
      <c r="AB3" s="12" t="s">
        <v>62</v>
      </c>
      <c r="AC3" s="12" t="s">
        <v>63</v>
      </c>
      <c r="AD3" s="3" t="s">
        <v>64</v>
      </c>
      <c r="AE3" s="3" t="s">
        <v>65</v>
      </c>
      <c r="AF3" s="12" t="s">
        <v>66</v>
      </c>
      <c r="AG3" s="12" t="s">
        <v>67</v>
      </c>
      <c r="AH3" s="12" t="s">
        <v>68</v>
      </c>
      <c r="AI3" s="3" t="s">
        <v>70</v>
      </c>
    </row>
    <row r="4" spans="1:36" s="11" customFormat="1" ht="42.95" customHeight="1" x14ac:dyDescent="0.25">
      <c r="A4" s="14" t="s">
        <v>71</v>
      </c>
      <c r="B4" s="15">
        <v>2581</v>
      </c>
      <c r="C4" s="16">
        <v>51.4</v>
      </c>
      <c r="D4" s="16">
        <v>2389.71</v>
      </c>
      <c r="E4" s="17">
        <v>1032</v>
      </c>
      <c r="F4" s="17">
        <v>1032</v>
      </c>
      <c r="G4" s="17">
        <v>1032</v>
      </c>
      <c r="H4" s="17">
        <v>302</v>
      </c>
      <c r="I4" s="17">
        <v>302</v>
      </c>
      <c r="J4" s="17">
        <v>302</v>
      </c>
      <c r="K4" s="18">
        <v>818</v>
      </c>
      <c r="L4" s="18">
        <v>818</v>
      </c>
      <c r="M4" s="18">
        <v>818</v>
      </c>
      <c r="N4" s="18">
        <v>503</v>
      </c>
      <c r="O4" s="18">
        <v>533</v>
      </c>
      <c r="P4" s="18">
        <v>566</v>
      </c>
      <c r="Q4" s="19">
        <v>43581.196810000001</v>
      </c>
      <c r="R4" s="19">
        <v>22708.832470000001</v>
      </c>
      <c r="S4" s="19">
        <v>14447.49199</v>
      </c>
      <c r="T4" s="19">
        <v>11469.745440000001</v>
      </c>
      <c r="U4" s="19">
        <v>10672.30488</v>
      </c>
      <c r="V4" s="20">
        <v>978</v>
      </c>
      <c r="W4" s="20">
        <v>844</v>
      </c>
      <c r="X4" s="20">
        <v>3</v>
      </c>
      <c r="Y4" s="20">
        <v>1145</v>
      </c>
      <c r="Z4" s="20">
        <v>1047</v>
      </c>
      <c r="AA4" s="20">
        <v>0</v>
      </c>
      <c r="AB4" s="20">
        <v>360</v>
      </c>
      <c r="AC4" s="20">
        <v>165</v>
      </c>
      <c r="AD4" s="20">
        <v>0</v>
      </c>
      <c r="AE4" s="20">
        <v>2893</v>
      </c>
      <c r="AF4" s="20">
        <v>2923</v>
      </c>
      <c r="AG4" s="20">
        <v>2956</v>
      </c>
      <c r="AH4" s="21">
        <v>2959</v>
      </c>
      <c r="AI4" s="22"/>
    </row>
    <row r="5" spans="1:36" s="11" customFormat="1" ht="42.95" customHeight="1" x14ac:dyDescent="0.25">
      <c r="A5" s="14" t="s">
        <v>72</v>
      </c>
      <c r="B5" s="15">
        <v>2179</v>
      </c>
      <c r="C5" s="16">
        <v>136.4</v>
      </c>
      <c r="D5" s="16">
        <v>2835</v>
      </c>
      <c r="E5" s="17">
        <v>1685</v>
      </c>
      <c r="F5" s="17">
        <v>1685</v>
      </c>
      <c r="G5" s="17">
        <v>1685</v>
      </c>
      <c r="H5" s="17">
        <v>472</v>
      </c>
      <c r="I5" s="17">
        <v>472</v>
      </c>
      <c r="J5" s="17">
        <v>472</v>
      </c>
      <c r="K5" s="18">
        <v>432</v>
      </c>
      <c r="L5" s="18">
        <v>432</v>
      </c>
      <c r="M5" s="18">
        <v>432</v>
      </c>
      <c r="N5" s="18">
        <v>276</v>
      </c>
      <c r="O5" s="18">
        <v>293</v>
      </c>
      <c r="P5" s="18">
        <v>310</v>
      </c>
      <c r="Q5" s="19">
        <v>11752.04412</v>
      </c>
      <c r="R5" s="19">
        <v>12845.13019</v>
      </c>
      <c r="S5" s="19">
        <v>11495.928190000001</v>
      </c>
      <c r="T5" s="19">
        <v>10823.34189</v>
      </c>
      <c r="U5" s="19">
        <v>8491.3881299999994</v>
      </c>
      <c r="V5" s="20">
        <v>664</v>
      </c>
      <c r="W5" s="20">
        <v>432</v>
      </c>
      <c r="X5" s="20">
        <v>4</v>
      </c>
      <c r="Y5" s="20">
        <v>1906</v>
      </c>
      <c r="Z5" s="20">
        <v>1688</v>
      </c>
      <c r="AA5" s="20">
        <v>0</v>
      </c>
      <c r="AB5" s="20">
        <v>680</v>
      </c>
      <c r="AC5" s="20">
        <v>341</v>
      </c>
      <c r="AD5" s="20">
        <v>0</v>
      </c>
      <c r="AE5" s="20">
        <v>2907</v>
      </c>
      <c r="AF5" s="20">
        <v>2924</v>
      </c>
      <c r="AG5" s="20">
        <v>2941</v>
      </c>
      <c r="AH5" s="21">
        <v>3573</v>
      </c>
      <c r="AI5" s="22"/>
    </row>
    <row r="6" spans="1:36" s="11" customFormat="1" ht="42.95" customHeight="1" x14ac:dyDescent="0.25">
      <c r="A6" s="14" t="s">
        <v>73</v>
      </c>
      <c r="B6" s="15">
        <v>2403</v>
      </c>
      <c r="C6" s="16">
        <v>48</v>
      </c>
      <c r="D6" s="16">
        <v>1728</v>
      </c>
      <c r="E6" s="17">
        <v>4850</v>
      </c>
      <c r="F6" s="17">
        <v>4850</v>
      </c>
      <c r="G6" s="17">
        <v>4850</v>
      </c>
      <c r="H6" s="17">
        <v>2373</v>
      </c>
      <c r="I6" s="17">
        <v>2373</v>
      </c>
      <c r="J6" s="17">
        <v>2373</v>
      </c>
      <c r="K6" s="18">
        <v>1707</v>
      </c>
      <c r="L6" s="18">
        <v>1707</v>
      </c>
      <c r="M6" s="18">
        <v>1707</v>
      </c>
      <c r="N6" s="18">
        <v>388</v>
      </c>
      <c r="O6" s="18">
        <v>411</v>
      </c>
      <c r="P6" s="18">
        <v>436</v>
      </c>
      <c r="Q6" s="19">
        <v>16408.499889999999</v>
      </c>
      <c r="R6" s="19">
        <v>17208.703170000001</v>
      </c>
      <c r="S6" s="19">
        <v>17953.647260000002</v>
      </c>
      <c r="T6" s="19">
        <v>12826.385130000001</v>
      </c>
      <c r="U6" s="19">
        <v>14486.3243</v>
      </c>
      <c r="V6" s="20">
        <v>1934</v>
      </c>
      <c r="W6" s="20">
        <v>1707</v>
      </c>
      <c r="X6" s="20">
        <v>15</v>
      </c>
      <c r="Y6" s="20">
        <v>6043</v>
      </c>
      <c r="Z6" s="20">
        <v>4779</v>
      </c>
      <c r="AA6" s="20">
        <v>0</v>
      </c>
      <c r="AB6" s="20">
        <v>1546</v>
      </c>
      <c r="AC6" s="20">
        <v>1745</v>
      </c>
      <c r="AD6" s="20">
        <v>32</v>
      </c>
      <c r="AE6" s="20">
        <v>9322</v>
      </c>
      <c r="AF6" s="20">
        <v>9345</v>
      </c>
      <c r="AG6" s="20">
        <v>9370</v>
      </c>
      <c r="AH6" s="21">
        <v>9765</v>
      </c>
      <c r="AI6" s="22"/>
    </row>
    <row r="7" spans="1:36" s="11" customFormat="1" ht="42.95" customHeight="1" x14ac:dyDescent="0.25">
      <c r="A7" s="14" t="s">
        <v>74</v>
      </c>
      <c r="B7" s="15">
        <v>2370</v>
      </c>
      <c r="C7" s="16">
        <v>14.5</v>
      </c>
      <c r="D7" s="16">
        <v>1647</v>
      </c>
      <c r="E7" s="17">
        <v>343</v>
      </c>
      <c r="F7" s="17">
        <v>343</v>
      </c>
      <c r="G7" s="17">
        <v>343</v>
      </c>
      <c r="H7" s="17">
        <v>110</v>
      </c>
      <c r="I7" s="17">
        <v>110</v>
      </c>
      <c r="J7" s="17">
        <v>110</v>
      </c>
      <c r="K7" s="18">
        <v>877</v>
      </c>
      <c r="L7" s="18">
        <v>877</v>
      </c>
      <c r="M7" s="18">
        <v>877</v>
      </c>
      <c r="N7" s="18">
        <v>189</v>
      </c>
      <c r="O7" s="18">
        <v>200</v>
      </c>
      <c r="P7" s="18">
        <v>213</v>
      </c>
      <c r="Q7" s="19">
        <v>6330.7889500000001</v>
      </c>
      <c r="R7" s="19">
        <v>6547.4541099999997</v>
      </c>
      <c r="S7" s="19">
        <v>7780.8218500000003</v>
      </c>
      <c r="T7" s="19">
        <v>7069.8073100000001</v>
      </c>
      <c r="U7" s="19">
        <v>5791.67922</v>
      </c>
      <c r="V7" s="20">
        <v>1787</v>
      </c>
      <c r="W7" s="20">
        <v>877</v>
      </c>
      <c r="X7" s="20">
        <v>9</v>
      </c>
      <c r="Y7" s="20">
        <v>423</v>
      </c>
      <c r="Z7" s="20">
        <v>336</v>
      </c>
      <c r="AA7" s="20">
        <v>0</v>
      </c>
      <c r="AB7" s="20">
        <v>330</v>
      </c>
      <c r="AC7" s="20">
        <v>188</v>
      </c>
      <c r="AD7" s="20">
        <v>0</v>
      </c>
      <c r="AE7" s="20">
        <v>1544</v>
      </c>
      <c r="AF7" s="20">
        <v>1555</v>
      </c>
      <c r="AG7" s="20">
        <v>1568</v>
      </c>
      <c r="AH7" s="21">
        <v>2411</v>
      </c>
      <c r="AI7" s="22"/>
    </row>
    <row r="8" spans="1:36" s="11" customFormat="1" ht="42.95" customHeight="1" x14ac:dyDescent="0.25">
      <c r="A8" s="14" t="s">
        <v>75</v>
      </c>
      <c r="B8" s="15">
        <v>2058</v>
      </c>
      <c r="C8" s="16">
        <v>12.9</v>
      </c>
      <c r="D8" s="16">
        <v>1712</v>
      </c>
      <c r="E8" s="17">
        <v>737</v>
      </c>
      <c r="F8" s="17">
        <v>737</v>
      </c>
      <c r="G8" s="17">
        <v>737</v>
      </c>
      <c r="H8" s="17">
        <v>290</v>
      </c>
      <c r="I8" s="17">
        <v>290</v>
      </c>
      <c r="J8" s="17">
        <v>290</v>
      </c>
      <c r="K8" s="18">
        <v>946</v>
      </c>
      <c r="L8" s="18">
        <v>946</v>
      </c>
      <c r="M8" s="18">
        <v>946</v>
      </c>
      <c r="N8" s="18">
        <v>368</v>
      </c>
      <c r="O8" s="18">
        <v>391</v>
      </c>
      <c r="P8" s="18">
        <v>415</v>
      </c>
      <c r="Q8" s="19">
        <v>15567.83869</v>
      </c>
      <c r="R8" s="19">
        <v>15914.26194</v>
      </c>
      <c r="S8" s="19">
        <v>16253.929270000001</v>
      </c>
      <c r="T8" s="19">
        <v>11902.39479</v>
      </c>
      <c r="U8" s="19">
        <v>11769.397859999999</v>
      </c>
      <c r="V8" s="20">
        <v>967</v>
      </c>
      <c r="W8" s="20">
        <v>946</v>
      </c>
      <c r="X8" s="20">
        <v>9</v>
      </c>
      <c r="Y8" s="20">
        <v>841</v>
      </c>
      <c r="Z8" s="20">
        <v>760</v>
      </c>
      <c r="AA8" s="20">
        <v>0</v>
      </c>
      <c r="AB8" s="20">
        <v>3089</v>
      </c>
      <c r="AC8" s="20">
        <v>347</v>
      </c>
      <c r="AD8" s="20">
        <v>10</v>
      </c>
      <c r="AE8" s="20">
        <v>2473</v>
      </c>
      <c r="AF8" s="20">
        <v>2496</v>
      </c>
      <c r="AG8" s="20">
        <v>2518</v>
      </c>
      <c r="AH8" s="21">
        <v>2527</v>
      </c>
      <c r="AI8" s="22"/>
    </row>
    <row r="9" spans="1:36" s="11" customFormat="1" ht="42.95" customHeight="1" x14ac:dyDescent="0.25">
      <c r="A9" s="14" t="s">
        <v>76</v>
      </c>
      <c r="B9" s="15">
        <v>2093</v>
      </c>
      <c r="C9" s="16">
        <v>121.1</v>
      </c>
      <c r="D9" s="16">
        <v>2149</v>
      </c>
      <c r="E9" s="17">
        <v>1539</v>
      </c>
      <c r="F9" s="17">
        <v>1539</v>
      </c>
      <c r="G9" s="17">
        <v>1539</v>
      </c>
      <c r="H9" s="17">
        <v>400</v>
      </c>
      <c r="I9" s="17">
        <v>400</v>
      </c>
      <c r="J9" s="17">
        <v>400</v>
      </c>
      <c r="K9" s="18">
        <v>499</v>
      </c>
      <c r="L9" s="18">
        <v>499</v>
      </c>
      <c r="M9" s="18">
        <v>499</v>
      </c>
      <c r="N9" s="18">
        <v>338</v>
      </c>
      <c r="O9" s="18">
        <v>358</v>
      </c>
      <c r="P9" s="18">
        <v>380</v>
      </c>
      <c r="Q9" s="19">
        <v>12757.36393</v>
      </c>
      <c r="R9" s="19">
        <v>12330.24941</v>
      </c>
      <c r="S9" s="19">
        <v>14030.459070000001</v>
      </c>
      <c r="T9" s="19">
        <v>11312.85837</v>
      </c>
      <c r="U9" s="19">
        <v>10219.560390000001</v>
      </c>
      <c r="V9" s="20">
        <v>612</v>
      </c>
      <c r="W9" s="20">
        <v>499</v>
      </c>
      <c r="X9" s="20">
        <v>2</v>
      </c>
      <c r="Y9" s="20">
        <v>1654</v>
      </c>
      <c r="Z9" s="20">
        <v>1527</v>
      </c>
      <c r="AA9" s="20">
        <v>0</v>
      </c>
      <c r="AB9" s="20">
        <v>467</v>
      </c>
      <c r="AC9" s="20">
        <v>349</v>
      </c>
      <c r="AD9" s="20">
        <v>0</v>
      </c>
      <c r="AE9" s="20">
        <v>2786</v>
      </c>
      <c r="AF9" s="20">
        <v>2806</v>
      </c>
      <c r="AG9" s="20">
        <v>2828</v>
      </c>
      <c r="AH9" s="21">
        <v>3139.4</v>
      </c>
      <c r="AI9" s="22"/>
    </row>
    <row r="10" spans="1:36" s="11" customFormat="1" ht="42.95" customHeight="1" x14ac:dyDescent="0.25">
      <c r="A10" s="14" t="s">
        <v>77</v>
      </c>
      <c r="B10" s="15">
        <v>2005</v>
      </c>
      <c r="C10" s="16">
        <v>61.1</v>
      </c>
      <c r="D10" s="16">
        <v>1433</v>
      </c>
      <c r="E10" s="17">
        <v>573</v>
      </c>
      <c r="F10" s="17">
        <v>573</v>
      </c>
      <c r="G10" s="17">
        <v>573</v>
      </c>
      <c r="H10" s="17">
        <v>14612</v>
      </c>
      <c r="I10" s="17">
        <v>14612</v>
      </c>
      <c r="J10" s="17">
        <v>14612</v>
      </c>
      <c r="K10" s="18">
        <v>1430</v>
      </c>
      <c r="L10" s="18">
        <v>1430</v>
      </c>
      <c r="M10" s="18">
        <v>1430</v>
      </c>
      <c r="N10" s="18">
        <v>840</v>
      </c>
      <c r="O10" s="18">
        <v>892</v>
      </c>
      <c r="P10" s="18">
        <v>945</v>
      </c>
      <c r="Q10" s="19">
        <v>32068.83725</v>
      </c>
      <c r="R10" s="19">
        <v>32901.908949999997</v>
      </c>
      <c r="S10" s="19">
        <v>35248.08844</v>
      </c>
      <c r="T10" s="19">
        <v>28054.89703</v>
      </c>
      <c r="U10" s="19">
        <v>25746.310750000001</v>
      </c>
      <c r="V10" s="20">
        <v>1886</v>
      </c>
      <c r="W10" s="20">
        <v>1430</v>
      </c>
      <c r="X10" s="20">
        <v>12</v>
      </c>
      <c r="Y10" s="20">
        <v>823</v>
      </c>
      <c r="Z10" s="20">
        <v>576</v>
      </c>
      <c r="AA10" s="20">
        <v>0</v>
      </c>
      <c r="AB10" s="20">
        <v>31071</v>
      </c>
      <c r="AC10" s="20">
        <v>31307</v>
      </c>
      <c r="AD10" s="20">
        <v>0</v>
      </c>
      <c r="AE10" s="20">
        <v>17530</v>
      </c>
      <c r="AF10" s="20">
        <v>17582</v>
      </c>
      <c r="AG10" s="20">
        <v>17635</v>
      </c>
      <c r="AH10" s="21">
        <v>45415.4</v>
      </c>
      <c r="AI10" s="23">
        <v>2726.8</v>
      </c>
    </row>
    <row r="11" spans="1:36" s="11" customFormat="1" ht="42.95" customHeight="1" x14ac:dyDescent="0.25">
      <c r="A11" s="14" t="s">
        <v>78</v>
      </c>
      <c r="B11" s="15">
        <v>6240</v>
      </c>
      <c r="C11" s="16">
        <v>121.2</v>
      </c>
      <c r="D11" s="16">
        <v>2024.26</v>
      </c>
      <c r="E11" s="17">
        <v>2427</v>
      </c>
      <c r="F11" s="17">
        <v>2427</v>
      </c>
      <c r="G11" s="17">
        <v>2427</v>
      </c>
      <c r="H11" s="17">
        <v>3110</v>
      </c>
      <c r="I11" s="17">
        <v>3110</v>
      </c>
      <c r="J11" s="17">
        <v>3110</v>
      </c>
      <c r="K11" s="18">
        <v>2277</v>
      </c>
      <c r="L11" s="18">
        <v>2277</v>
      </c>
      <c r="M11" s="18">
        <v>2277</v>
      </c>
      <c r="N11" s="18">
        <v>657</v>
      </c>
      <c r="O11" s="18">
        <v>697</v>
      </c>
      <c r="P11" s="18">
        <v>740</v>
      </c>
      <c r="Q11" s="19">
        <v>25513.06064</v>
      </c>
      <c r="R11" s="19">
        <v>28322.085940000001</v>
      </c>
      <c r="S11" s="19">
        <v>31394.558359999999</v>
      </c>
      <c r="T11" s="19">
        <v>21872.424330000002</v>
      </c>
      <c r="U11" s="19">
        <v>23242.426459999999</v>
      </c>
      <c r="V11" s="20">
        <v>2812</v>
      </c>
      <c r="W11" s="20">
        <v>2277</v>
      </c>
      <c r="X11" s="20">
        <v>9</v>
      </c>
      <c r="Y11" s="20">
        <v>3775</v>
      </c>
      <c r="Z11" s="20">
        <v>1579</v>
      </c>
      <c r="AA11" s="20">
        <v>0</v>
      </c>
      <c r="AB11" s="20">
        <v>4116</v>
      </c>
      <c r="AC11" s="20">
        <v>3100</v>
      </c>
      <c r="AD11" s="20">
        <v>0</v>
      </c>
      <c r="AE11" s="20">
        <v>8864</v>
      </c>
      <c r="AF11" s="20">
        <v>8904</v>
      </c>
      <c r="AG11" s="20">
        <v>8947</v>
      </c>
      <c r="AH11" s="21">
        <v>11475</v>
      </c>
      <c r="AI11" s="22"/>
    </row>
    <row r="12" spans="1:36" s="11" customFormat="1" ht="42.95" customHeight="1" x14ac:dyDescent="0.25">
      <c r="A12" s="14" t="s">
        <v>79</v>
      </c>
      <c r="B12" s="15">
        <v>5835</v>
      </c>
      <c r="C12" s="16">
        <v>24.1</v>
      </c>
      <c r="D12" s="16">
        <v>2247.5700000000002</v>
      </c>
      <c r="E12" s="17">
        <v>2176</v>
      </c>
      <c r="F12" s="17">
        <v>2176</v>
      </c>
      <c r="G12" s="17">
        <v>2176</v>
      </c>
      <c r="H12" s="17">
        <v>1863</v>
      </c>
      <c r="I12" s="17">
        <v>1863</v>
      </c>
      <c r="J12" s="17">
        <v>1863</v>
      </c>
      <c r="K12" s="18">
        <v>4368</v>
      </c>
      <c r="L12" s="18">
        <v>4368</v>
      </c>
      <c r="M12" s="18">
        <v>4368</v>
      </c>
      <c r="N12" s="18">
        <v>2396</v>
      </c>
      <c r="O12" s="18">
        <v>2543</v>
      </c>
      <c r="P12" s="18">
        <v>2698</v>
      </c>
      <c r="Q12" s="19">
        <v>94769.366110000003</v>
      </c>
      <c r="R12" s="19">
        <v>100961.95033000001</v>
      </c>
      <c r="S12" s="19">
        <v>106923.96721</v>
      </c>
      <c r="T12" s="19">
        <v>78942.747390000004</v>
      </c>
      <c r="U12" s="19">
        <v>78183.134980000003</v>
      </c>
      <c r="V12" s="20">
        <v>5506</v>
      </c>
      <c r="W12" s="20">
        <v>4690</v>
      </c>
      <c r="X12" s="20">
        <v>22</v>
      </c>
      <c r="Y12" s="20">
        <v>3379</v>
      </c>
      <c r="Z12" s="20">
        <v>2141</v>
      </c>
      <c r="AA12" s="20">
        <v>0</v>
      </c>
      <c r="AB12" s="20">
        <v>3923</v>
      </c>
      <c r="AC12" s="20">
        <v>1892</v>
      </c>
      <c r="AD12" s="20">
        <v>0</v>
      </c>
      <c r="AE12" s="20">
        <v>11100</v>
      </c>
      <c r="AF12" s="20">
        <v>11251</v>
      </c>
      <c r="AG12" s="20">
        <v>11407</v>
      </c>
      <c r="AH12" s="21">
        <v>14628.9</v>
      </c>
      <c r="AI12" s="22"/>
    </row>
    <row r="13" spans="1:36" s="11" customFormat="1" ht="42.95" customHeight="1" x14ac:dyDescent="0.25">
      <c r="A13" s="14" t="s">
        <v>80</v>
      </c>
      <c r="B13" s="15">
        <v>3085</v>
      </c>
      <c r="C13" s="16">
        <v>213</v>
      </c>
      <c r="D13" s="16">
        <v>4278.75</v>
      </c>
      <c r="E13" s="17">
        <v>2840</v>
      </c>
      <c r="F13" s="17">
        <v>2840</v>
      </c>
      <c r="G13" s="17">
        <v>2840</v>
      </c>
      <c r="H13" s="17">
        <v>423</v>
      </c>
      <c r="I13" s="17">
        <v>423</v>
      </c>
      <c r="J13" s="17">
        <v>423</v>
      </c>
      <c r="K13" s="18">
        <v>1325</v>
      </c>
      <c r="L13" s="18">
        <v>1325</v>
      </c>
      <c r="M13" s="18">
        <v>1325</v>
      </c>
      <c r="N13" s="18">
        <v>568</v>
      </c>
      <c r="O13" s="18">
        <v>603</v>
      </c>
      <c r="P13" s="18">
        <v>640</v>
      </c>
      <c r="Q13" s="19">
        <v>17818.42524</v>
      </c>
      <c r="R13" s="19">
        <v>22403.273649999999</v>
      </c>
      <c r="S13" s="19">
        <v>30803.47248</v>
      </c>
      <c r="T13" s="19">
        <v>21673.850920000001</v>
      </c>
      <c r="U13" s="19">
        <v>21142.476210000001</v>
      </c>
      <c r="V13" s="20">
        <v>1949</v>
      </c>
      <c r="W13" s="20">
        <v>1374</v>
      </c>
      <c r="X13" s="20">
        <v>3</v>
      </c>
      <c r="Y13" s="20">
        <v>2268</v>
      </c>
      <c r="Z13" s="20">
        <v>2834</v>
      </c>
      <c r="AA13" s="20">
        <v>0</v>
      </c>
      <c r="AB13" s="20">
        <v>649</v>
      </c>
      <c r="AC13" s="20">
        <v>388</v>
      </c>
      <c r="AD13" s="20">
        <v>86</v>
      </c>
      <c r="AE13" s="20">
        <v>5306</v>
      </c>
      <c r="AF13" s="20">
        <v>5341</v>
      </c>
      <c r="AG13" s="20">
        <v>5378</v>
      </c>
      <c r="AH13" s="21">
        <v>5123</v>
      </c>
      <c r="AI13" s="22"/>
    </row>
    <row r="14" spans="1:36" s="11" customFormat="1" ht="42.95" customHeight="1" x14ac:dyDescent="0.25">
      <c r="A14" s="14" t="s">
        <v>81</v>
      </c>
      <c r="B14" s="15">
        <v>3931</v>
      </c>
      <c r="C14" s="16">
        <v>220.3</v>
      </c>
      <c r="D14" s="16">
        <v>3447.61</v>
      </c>
      <c r="E14" s="17">
        <v>5965</v>
      </c>
      <c r="F14" s="17">
        <v>5965</v>
      </c>
      <c r="G14" s="17">
        <v>5965</v>
      </c>
      <c r="H14" s="17">
        <v>2923</v>
      </c>
      <c r="I14" s="17">
        <v>2923</v>
      </c>
      <c r="J14" s="17">
        <v>2923</v>
      </c>
      <c r="K14" s="18">
        <v>2160</v>
      </c>
      <c r="L14" s="18">
        <v>2160</v>
      </c>
      <c r="M14" s="18">
        <v>2160</v>
      </c>
      <c r="N14" s="18">
        <v>447</v>
      </c>
      <c r="O14" s="18">
        <v>475</v>
      </c>
      <c r="P14" s="18">
        <v>504</v>
      </c>
      <c r="Q14" s="19">
        <v>16804.57691</v>
      </c>
      <c r="R14" s="19">
        <v>18242.855449999999</v>
      </c>
      <c r="S14" s="19">
        <v>19385.38335</v>
      </c>
      <c r="T14" s="19">
        <v>15206.187620000001</v>
      </c>
      <c r="U14" s="19">
        <v>14228.853230000001</v>
      </c>
      <c r="V14" s="20">
        <v>2103</v>
      </c>
      <c r="W14" s="20">
        <v>2204</v>
      </c>
      <c r="X14" s="20">
        <v>18</v>
      </c>
      <c r="Y14" s="20">
        <v>6029</v>
      </c>
      <c r="Z14" s="20">
        <v>6126</v>
      </c>
      <c r="AA14" s="20">
        <v>0</v>
      </c>
      <c r="AB14" s="20">
        <v>4000</v>
      </c>
      <c r="AC14" s="20">
        <v>3313</v>
      </c>
      <c r="AD14" s="20">
        <v>12</v>
      </c>
      <c r="AE14" s="20">
        <v>11615</v>
      </c>
      <c r="AF14" s="20">
        <v>11635</v>
      </c>
      <c r="AG14" s="20">
        <v>11685</v>
      </c>
      <c r="AH14" s="21">
        <v>13629.9</v>
      </c>
      <c r="AI14" s="22"/>
    </row>
    <row r="15" spans="1:36" s="11" customFormat="1" ht="42.95" customHeight="1" x14ac:dyDescent="0.25">
      <c r="A15" s="14" t="s">
        <v>82</v>
      </c>
      <c r="B15" s="15">
        <v>909</v>
      </c>
      <c r="C15" s="16">
        <v>79.7</v>
      </c>
      <c r="D15" s="16">
        <v>2196</v>
      </c>
      <c r="E15" s="17">
        <v>734</v>
      </c>
      <c r="F15" s="17">
        <v>734</v>
      </c>
      <c r="G15" s="17">
        <v>734</v>
      </c>
      <c r="H15" s="17">
        <v>106</v>
      </c>
      <c r="I15" s="17">
        <v>106</v>
      </c>
      <c r="J15" s="17">
        <v>106</v>
      </c>
      <c r="K15" s="18">
        <v>648</v>
      </c>
      <c r="L15" s="18">
        <v>648</v>
      </c>
      <c r="M15" s="18">
        <v>648</v>
      </c>
      <c r="N15" s="18">
        <v>88</v>
      </c>
      <c r="O15" s="18">
        <v>94</v>
      </c>
      <c r="P15" s="18">
        <v>100</v>
      </c>
      <c r="Q15" s="19">
        <v>2923.8633100000002</v>
      </c>
      <c r="R15" s="19">
        <v>4543.1201199999996</v>
      </c>
      <c r="S15" s="19">
        <v>3926.4498400000002</v>
      </c>
      <c r="T15" s="19">
        <v>2929.22883</v>
      </c>
      <c r="U15" s="19">
        <v>2877.7665999999999</v>
      </c>
      <c r="V15" s="20">
        <v>861</v>
      </c>
      <c r="W15" s="20">
        <v>648</v>
      </c>
      <c r="X15" s="20">
        <v>2</v>
      </c>
      <c r="Y15" s="20">
        <v>944</v>
      </c>
      <c r="Z15" s="20">
        <v>741</v>
      </c>
      <c r="AA15" s="20">
        <v>0</v>
      </c>
      <c r="AB15" s="20">
        <v>150</v>
      </c>
      <c r="AC15" s="20">
        <v>85</v>
      </c>
      <c r="AD15" s="20">
        <v>0</v>
      </c>
      <c r="AE15" s="20">
        <v>1579</v>
      </c>
      <c r="AF15" s="20">
        <v>1585</v>
      </c>
      <c r="AG15" s="20">
        <v>1591</v>
      </c>
      <c r="AH15" s="21">
        <v>2324</v>
      </c>
      <c r="AI15" s="22"/>
    </row>
    <row r="16" spans="1:36" s="11" customFormat="1" ht="42.95" customHeight="1" x14ac:dyDescent="0.25">
      <c r="A16" s="14" t="s">
        <v>83</v>
      </c>
      <c r="B16" s="15">
        <v>2946</v>
      </c>
      <c r="C16" s="16">
        <v>26</v>
      </c>
      <c r="D16" s="16">
        <v>1882</v>
      </c>
      <c r="E16" s="17">
        <v>1108</v>
      </c>
      <c r="F16" s="17">
        <v>1108</v>
      </c>
      <c r="G16" s="17">
        <v>1108</v>
      </c>
      <c r="H16" s="17">
        <v>1023</v>
      </c>
      <c r="I16" s="17">
        <v>1023</v>
      </c>
      <c r="J16" s="17">
        <v>1023</v>
      </c>
      <c r="K16" s="18">
        <v>792</v>
      </c>
      <c r="L16" s="18">
        <v>792</v>
      </c>
      <c r="M16" s="18">
        <v>792</v>
      </c>
      <c r="N16" s="18">
        <v>1660</v>
      </c>
      <c r="O16" s="18">
        <v>1762</v>
      </c>
      <c r="P16" s="18">
        <v>1870</v>
      </c>
      <c r="Q16" s="19">
        <v>53114.288560000001</v>
      </c>
      <c r="R16" s="19">
        <v>66234.361860000005</v>
      </c>
      <c r="S16" s="19">
        <v>69123.402969999996</v>
      </c>
      <c r="T16" s="19">
        <v>55752.359689999997</v>
      </c>
      <c r="U16" s="19">
        <v>53777.374049999999</v>
      </c>
      <c r="V16" s="20">
        <v>1181</v>
      </c>
      <c r="W16" s="20">
        <v>792</v>
      </c>
      <c r="X16" s="20">
        <v>4</v>
      </c>
      <c r="Y16" s="20">
        <v>1521</v>
      </c>
      <c r="Z16" s="20">
        <v>1041</v>
      </c>
      <c r="AA16" s="20">
        <v>0</v>
      </c>
      <c r="AB16" s="20">
        <v>2016</v>
      </c>
      <c r="AC16" s="20">
        <v>553</v>
      </c>
      <c r="AD16" s="20">
        <v>0</v>
      </c>
      <c r="AE16" s="20">
        <v>4588</v>
      </c>
      <c r="AF16" s="20">
        <v>4690</v>
      </c>
      <c r="AG16" s="20">
        <v>4798</v>
      </c>
      <c r="AH16" s="21">
        <v>5331</v>
      </c>
      <c r="AI16" s="22"/>
    </row>
    <row r="17" spans="1:36" ht="42.95" customHeight="1" x14ac:dyDescent="0.25">
      <c r="A17" s="24" t="s">
        <v>84</v>
      </c>
      <c r="B17" s="25">
        <f>SUM(B4:B16)</f>
        <v>38635</v>
      </c>
      <c r="C17" s="26">
        <f t="shared" ref="C17" si="0">SUM(C4:C16)</f>
        <v>1129.7</v>
      </c>
      <c r="D17" s="16">
        <v>2543.4</v>
      </c>
      <c r="E17" s="27">
        <f t="shared" ref="E17:U17" si="1">SUM(E4:E16)</f>
        <v>26009</v>
      </c>
      <c r="F17" s="27">
        <f t="shared" si="1"/>
        <v>26009</v>
      </c>
      <c r="G17" s="27">
        <f t="shared" si="1"/>
        <v>26009</v>
      </c>
      <c r="H17" s="27">
        <f t="shared" si="1"/>
        <v>28007</v>
      </c>
      <c r="I17" s="27">
        <f t="shared" si="1"/>
        <v>28007</v>
      </c>
      <c r="J17" s="27">
        <f t="shared" si="1"/>
        <v>28007</v>
      </c>
      <c r="K17" s="28">
        <f t="shared" si="1"/>
        <v>18279</v>
      </c>
      <c r="L17" s="28">
        <f t="shared" si="1"/>
        <v>18279</v>
      </c>
      <c r="M17" s="28">
        <f t="shared" si="1"/>
        <v>18279</v>
      </c>
      <c r="N17" s="28">
        <f t="shared" si="1"/>
        <v>8718</v>
      </c>
      <c r="O17" s="28">
        <f t="shared" si="1"/>
        <v>9252</v>
      </c>
      <c r="P17" s="28">
        <f t="shared" si="1"/>
        <v>9817</v>
      </c>
      <c r="Q17" s="29">
        <f t="shared" si="1"/>
        <v>349410.15041000006</v>
      </c>
      <c r="R17" s="29">
        <f t="shared" si="1"/>
        <v>361164.18758999993</v>
      </c>
      <c r="S17" s="29">
        <f t="shared" si="1"/>
        <v>378767.60028000001</v>
      </c>
      <c r="T17" s="29">
        <f t="shared" si="1"/>
        <v>289836.22874000005</v>
      </c>
      <c r="U17" s="29">
        <f t="shared" si="1"/>
        <v>280628.99706000002</v>
      </c>
      <c r="V17" s="30">
        <f t="shared" ref="V17:AG17" si="2">SUM(V4:V16)</f>
        <v>23240</v>
      </c>
      <c r="W17" s="30">
        <f t="shared" si="2"/>
        <v>18720</v>
      </c>
      <c r="X17" s="30">
        <f t="shared" si="2"/>
        <v>112</v>
      </c>
      <c r="Y17" s="30">
        <f t="shared" si="2"/>
        <v>30751</v>
      </c>
      <c r="Z17" s="30">
        <f t="shared" si="2"/>
        <v>25175</v>
      </c>
      <c r="AA17" s="30">
        <f t="shared" si="2"/>
        <v>0</v>
      </c>
      <c r="AB17" s="30">
        <f t="shared" si="2"/>
        <v>52397</v>
      </c>
      <c r="AC17" s="30">
        <f t="shared" si="2"/>
        <v>43773</v>
      </c>
      <c r="AD17" s="30">
        <f t="shared" si="2"/>
        <v>140</v>
      </c>
      <c r="AE17" s="30">
        <f t="shared" si="2"/>
        <v>82507</v>
      </c>
      <c r="AF17" s="30">
        <f t="shared" si="2"/>
        <v>83037</v>
      </c>
      <c r="AG17" s="30">
        <f t="shared" si="2"/>
        <v>83622</v>
      </c>
      <c r="AH17" s="26">
        <f>SUM(AH4:AH16)</f>
        <v>122301.59999999999</v>
      </c>
      <c r="AI17" s="24">
        <f>SUM(AI4:AI16)</f>
        <v>2726.8</v>
      </c>
    </row>
    <row r="18" spans="1:36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</row>
    <row r="19" spans="1:36" ht="29.25" customHeight="1" x14ac:dyDescent="0.25">
      <c r="A19" s="33" t="s">
        <v>85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>
        <v>0.1246</v>
      </c>
      <c r="Q19" s="50" t="s">
        <v>86</v>
      </c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2"/>
      <c r="AI19" s="24">
        <v>4755.7</v>
      </c>
      <c r="AJ19" s="53"/>
    </row>
    <row r="20" spans="1:36" ht="30" customHeight="1" x14ac:dyDescent="0.25">
      <c r="A20" s="33" t="s">
        <v>87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>
        <v>0.12870000000000001</v>
      </c>
      <c r="Q20" s="50" t="s">
        <v>88</v>
      </c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2"/>
      <c r="AI20" s="24">
        <v>4972.3999999999996</v>
      </c>
      <c r="AJ20" s="53"/>
    </row>
    <row r="21" spans="1:36" ht="30" customHeight="1" x14ac:dyDescent="0.25">
      <c r="A21" s="33" t="s">
        <v>129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>
        <v>0.13350000000000001</v>
      </c>
      <c r="Q21" s="50" t="s">
        <v>131</v>
      </c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2"/>
      <c r="AI21" s="24">
        <v>5157.8</v>
      </c>
      <c r="AJ21" s="53"/>
    </row>
    <row r="22" spans="1:36" ht="14.45" customHeight="1" x14ac:dyDescent="0.25">
      <c r="A22" s="35" t="s">
        <v>89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25">
        <v>56575</v>
      </c>
      <c r="Q22" s="32"/>
    </row>
    <row r="23" spans="1:36" x14ac:dyDescent="0.25">
      <c r="A23" s="35" t="s">
        <v>90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25">
        <v>60025</v>
      </c>
      <c r="Q23" s="32"/>
    </row>
    <row r="24" spans="1:36" x14ac:dyDescent="0.25">
      <c r="A24" s="35" t="s">
        <v>130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25">
        <v>63694</v>
      </c>
      <c r="Q24" s="32"/>
    </row>
  </sheetData>
  <mergeCells count="10">
    <mergeCell ref="A21:O21"/>
    <mergeCell ref="A22:O22"/>
    <mergeCell ref="A23:O23"/>
    <mergeCell ref="A24:O24"/>
    <mergeCell ref="Q19:AH19"/>
    <mergeCell ref="Q20:AH20"/>
    <mergeCell ref="Q21:AH21"/>
    <mergeCell ref="A1:AJ1"/>
    <mergeCell ref="A19:O19"/>
    <mergeCell ref="A20:O20"/>
  </mergeCells>
  <printOptions horizontalCentered="1" verticalCentered="1"/>
  <pageMargins left="0.23622047244094491" right="0.23622047244094491" top="0.82677165354330717" bottom="0.27559055118110237" header="0.43307086614173229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45C08"/>
    <pageSetUpPr fitToPage="1"/>
  </sheetPr>
  <dimension ref="A1:AK21"/>
  <sheetViews>
    <sheetView zoomScaleNormal="100" workbookViewId="0">
      <selection activeCell="C2" sqref="C2"/>
    </sheetView>
  </sheetViews>
  <sheetFormatPr defaultColWidth="9.140625" defaultRowHeight="15" x14ac:dyDescent="0.25"/>
  <cols>
    <col min="1" max="1" width="18.5703125" style="13" customWidth="1"/>
    <col min="2" max="3" width="13.140625" style="13" bestFit="1" customWidth="1"/>
    <col min="4" max="4" width="15.28515625" style="13" bestFit="1" customWidth="1"/>
    <col min="5" max="5" width="15.28515625" style="13" customWidth="1"/>
    <col min="6" max="9" width="14.42578125" style="13" bestFit="1" customWidth="1"/>
    <col min="10" max="10" width="7.5703125" style="13" bestFit="1" customWidth="1"/>
    <col min="11" max="11" width="13.42578125" style="13" bestFit="1" customWidth="1"/>
    <col min="12" max="14" width="14.42578125" style="13" bestFit="1" customWidth="1"/>
    <col min="15" max="15" width="15.28515625" style="13" bestFit="1" customWidth="1"/>
    <col min="16" max="16" width="7.5703125" style="13" bestFit="1" customWidth="1"/>
    <col min="17" max="17" width="13.42578125" style="13" bestFit="1" customWidth="1"/>
    <col min="18" max="20" width="14.42578125" style="13" bestFit="1" customWidth="1"/>
    <col min="21" max="21" width="15.42578125" style="13" bestFit="1" customWidth="1"/>
    <col min="22" max="24" width="7.5703125" style="13" bestFit="1" customWidth="1"/>
    <col min="25" max="30" width="7.42578125" style="13" bestFit="1" customWidth="1"/>
    <col min="31" max="34" width="9.5703125" style="13" bestFit="1" customWidth="1"/>
    <col min="35" max="35" width="9.5703125" style="13" customWidth="1"/>
    <col min="36" max="37" width="10.42578125" style="13" bestFit="1" customWidth="1"/>
    <col min="38" max="16384" width="9.140625" style="13"/>
  </cols>
  <sheetData>
    <row r="1" spans="1:37" ht="18.75" x14ac:dyDescent="0.3">
      <c r="A1" s="49" t="s">
        <v>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8"/>
    </row>
    <row r="2" spans="1:37" s="11" customFormat="1" ht="254.25" customHeight="1" x14ac:dyDescent="0.25">
      <c r="A2" s="3" t="s">
        <v>0</v>
      </c>
      <c r="B2" s="36" t="s">
        <v>92</v>
      </c>
      <c r="C2" s="36" t="s">
        <v>93</v>
      </c>
      <c r="D2" s="36" t="s">
        <v>94</v>
      </c>
      <c r="E2" s="10" t="s">
        <v>95</v>
      </c>
      <c r="F2" s="10" t="s">
        <v>96</v>
      </c>
      <c r="G2" s="10" t="s">
        <v>97</v>
      </c>
      <c r="H2" s="10" t="s">
        <v>98</v>
      </c>
      <c r="I2" s="10" t="s">
        <v>99</v>
      </c>
      <c r="J2" s="10" t="s">
        <v>100</v>
      </c>
      <c r="K2" s="10" t="s">
        <v>101</v>
      </c>
      <c r="L2" s="10" t="s">
        <v>102</v>
      </c>
      <c r="M2" s="10" t="s">
        <v>103</v>
      </c>
      <c r="N2" s="10" t="s">
        <v>104</v>
      </c>
      <c r="O2" s="10" t="s">
        <v>105</v>
      </c>
      <c r="P2" s="10" t="s">
        <v>106</v>
      </c>
      <c r="Q2" s="10" t="s">
        <v>107</v>
      </c>
      <c r="R2" s="10" t="s">
        <v>108</v>
      </c>
      <c r="S2" s="10" t="s">
        <v>109</v>
      </c>
      <c r="T2" s="10" t="s">
        <v>110</v>
      </c>
      <c r="U2" s="10" t="s">
        <v>111</v>
      </c>
      <c r="V2" s="10" t="s">
        <v>112</v>
      </c>
      <c r="W2" s="9" t="s">
        <v>113</v>
      </c>
      <c r="X2" s="9" t="s">
        <v>114</v>
      </c>
      <c r="Y2" s="9" t="s">
        <v>115</v>
      </c>
      <c r="Z2" s="9" t="s">
        <v>116</v>
      </c>
      <c r="AA2" s="9" t="s">
        <v>117</v>
      </c>
      <c r="AB2" s="9" t="s">
        <v>118</v>
      </c>
      <c r="AC2" s="9" t="s">
        <v>119</v>
      </c>
      <c r="AD2" s="9" t="s">
        <v>120</v>
      </c>
      <c r="AE2" s="10" t="s">
        <v>121</v>
      </c>
      <c r="AF2" s="10" t="s">
        <v>122</v>
      </c>
      <c r="AG2" s="10" t="s">
        <v>123</v>
      </c>
      <c r="AH2" s="10" t="s">
        <v>124</v>
      </c>
      <c r="AI2" s="10" t="s">
        <v>125</v>
      </c>
      <c r="AJ2" s="10" t="s">
        <v>126</v>
      </c>
    </row>
    <row r="3" spans="1:37" x14ac:dyDescent="0.25">
      <c r="A3" s="3" t="s">
        <v>35</v>
      </c>
      <c r="B3" s="3" t="s">
        <v>36</v>
      </c>
      <c r="C3" s="3" t="s">
        <v>37</v>
      </c>
      <c r="D3" s="3" t="s">
        <v>38</v>
      </c>
      <c r="E3" s="3" t="s">
        <v>39</v>
      </c>
      <c r="F3" s="3" t="s">
        <v>40</v>
      </c>
      <c r="G3" s="3" t="s">
        <v>41</v>
      </c>
      <c r="H3" s="3" t="s">
        <v>42</v>
      </c>
      <c r="I3" s="3" t="s">
        <v>43</v>
      </c>
      <c r="J3" s="3" t="s">
        <v>44</v>
      </c>
      <c r="K3" s="3" t="s">
        <v>45</v>
      </c>
      <c r="L3" s="3" t="s">
        <v>46</v>
      </c>
      <c r="M3" s="3" t="s">
        <v>47</v>
      </c>
      <c r="N3" s="3" t="s">
        <v>48</v>
      </c>
      <c r="O3" s="3" t="s">
        <v>49</v>
      </c>
      <c r="P3" s="3" t="s">
        <v>50</v>
      </c>
      <c r="Q3" s="3" t="s">
        <v>51</v>
      </c>
      <c r="R3" s="3" t="s">
        <v>52</v>
      </c>
      <c r="S3" s="3" t="s">
        <v>53</v>
      </c>
      <c r="T3" s="3" t="s">
        <v>54</v>
      </c>
      <c r="U3" s="3" t="s">
        <v>55</v>
      </c>
      <c r="V3" s="3" t="s">
        <v>56</v>
      </c>
      <c r="W3" s="3" t="s">
        <v>57</v>
      </c>
      <c r="X3" s="3" t="s">
        <v>58</v>
      </c>
      <c r="Y3" s="3" t="s">
        <v>59</v>
      </c>
      <c r="Z3" s="3" t="s">
        <v>60</v>
      </c>
      <c r="AA3" s="3" t="s">
        <v>61</v>
      </c>
      <c r="AB3" s="3" t="s">
        <v>62</v>
      </c>
      <c r="AC3" s="3" t="s">
        <v>63</v>
      </c>
      <c r="AD3" s="3" t="s">
        <v>64</v>
      </c>
      <c r="AE3" s="3" t="s">
        <v>65</v>
      </c>
      <c r="AF3" s="3" t="s">
        <v>66</v>
      </c>
      <c r="AG3" s="3" t="s">
        <v>67</v>
      </c>
      <c r="AH3" s="3" t="s">
        <v>68</v>
      </c>
      <c r="AI3" s="3" t="s">
        <v>69</v>
      </c>
      <c r="AJ3" s="3" t="s">
        <v>70</v>
      </c>
    </row>
    <row r="4" spans="1:37" ht="45" x14ac:dyDescent="0.25">
      <c r="A4" s="14" t="s">
        <v>71</v>
      </c>
      <c r="B4" s="19">
        <v>22708.832470000001</v>
      </c>
      <c r="C4" s="19">
        <v>14447.49199</v>
      </c>
      <c r="D4" s="37">
        <v>11022.455379838566</v>
      </c>
      <c r="E4" s="38">
        <v>414.36606036514286</v>
      </c>
      <c r="F4" s="38">
        <v>805.16164106977351</v>
      </c>
      <c r="G4" s="38">
        <v>1036.3845582677945</v>
      </c>
      <c r="H4" s="38">
        <v>140.31274813989742</v>
      </c>
      <c r="I4" s="38">
        <v>2396.2250078426082</v>
      </c>
      <c r="J4" s="39">
        <v>0.45700000000000002</v>
      </c>
      <c r="K4" s="38">
        <v>439.64954227736513</v>
      </c>
      <c r="L4" s="38">
        <v>805.16164106977351</v>
      </c>
      <c r="M4" s="38">
        <v>1036.3845582677945</v>
      </c>
      <c r="N4" s="38">
        <v>140.31274813989742</v>
      </c>
      <c r="O4" s="38">
        <v>2421.5084897548309</v>
      </c>
      <c r="P4" s="39">
        <v>0.443</v>
      </c>
      <c r="Q4" s="38">
        <v>466.51958806460141</v>
      </c>
      <c r="R4" s="38">
        <v>805.16164106977351</v>
      </c>
      <c r="S4" s="38">
        <v>1036.3845582677945</v>
      </c>
      <c r="T4" s="38">
        <v>140.31274813989742</v>
      </c>
      <c r="U4" s="38">
        <v>2448.3785355420669</v>
      </c>
      <c r="V4" s="39">
        <v>0.44500000000000001</v>
      </c>
      <c r="W4" s="40">
        <v>0.68100000000000005</v>
      </c>
      <c r="X4" s="40">
        <v>1.0369999999999999</v>
      </c>
      <c r="Y4" s="40">
        <v>0.99</v>
      </c>
      <c r="Z4" s="40">
        <v>1.5249999999999999</v>
      </c>
      <c r="AA4" s="40">
        <v>1.044</v>
      </c>
      <c r="AB4" s="40">
        <v>0.438</v>
      </c>
      <c r="AC4" s="40">
        <v>0.42399999999999999</v>
      </c>
      <c r="AD4" s="40">
        <v>0.42599999999999999</v>
      </c>
      <c r="AE4" s="41">
        <v>335.1</v>
      </c>
      <c r="AF4" s="41">
        <v>332.2</v>
      </c>
      <c r="AG4" s="41">
        <v>344.6</v>
      </c>
      <c r="AH4" s="41">
        <v>3109.8</v>
      </c>
      <c r="AI4" s="41">
        <v>2382.9</v>
      </c>
      <c r="AJ4" s="41">
        <v>2377.6999999999998</v>
      </c>
    </row>
    <row r="5" spans="1:37" ht="45" x14ac:dyDescent="0.25">
      <c r="A5" s="14" t="s">
        <v>72</v>
      </c>
      <c r="B5" s="19">
        <v>12147.378838712069</v>
      </c>
      <c r="C5" s="19">
        <v>11495.928190000001</v>
      </c>
      <c r="D5" s="37">
        <v>8769.9843499800609</v>
      </c>
      <c r="E5" s="38">
        <v>283.88335484211518</v>
      </c>
      <c r="F5" s="38">
        <v>465.99670329670329</v>
      </c>
      <c r="G5" s="38">
        <v>1691.1852085903699</v>
      </c>
      <c r="H5" s="38">
        <v>276.29608691702742</v>
      </c>
      <c r="I5" s="38">
        <v>2717.3613536462158</v>
      </c>
      <c r="J5" s="39">
        <v>0.61399999999999999</v>
      </c>
      <c r="K5" s="38">
        <v>301.2051395003632</v>
      </c>
      <c r="L5" s="38">
        <v>465.99670329670329</v>
      </c>
      <c r="M5" s="38">
        <v>1691.1852085903699</v>
      </c>
      <c r="N5" s="38">
        <v>276.29608691702742</v>
      </c>
      <c r="O5" s="38">
        <v>2734.6831383044637</v>
      </c>
      <c r="P5" s="39">
        <v>0.59299999999999997</v>
      </c>
      <c r="Q5" s="38">
        <v>319.61388353726636</v>
      </c>
      <c r="R5" s="38">
        <v>465.99670329670329</v>
      </c>
      <c r="S5" s="38">
        <v>1691.1852085903699</v>
      </c>
      <c r="T5" s="38">
        <v>276.29608691702742</v>
      </c>
      <c r="U5" s="38">
        <v>2753.0918823413667</v>
      </c>
      <c r="V5" s="39">
        <v>0.59299999999999997</v>
      </c>
      <c r="W5" s="40">
        <v>2.141</v>
      </c>
      <c r="X5" s="40">
        <v>1.052</v>
      </c>
      <c r="Y5" s="40">
        <v>1.097</v>
      </c>
      <c r="Z5" s="40">
        <v>1.7529999999999999</v>
      </c>
      <c r="AA5" s="40">
        <v>1.329</v>
      </c>
      <c r="AB5" s="40">
        <v>0.46200000000000002</v>
      </c>
      <c r="AC5" s="40">
        <v>0.44600000000000001</v>
      </c>
      <c r="AD5" s="40">
        <v>0.44600000000000001</v>
      </c>
      <c r="AE5" s="41">
        <v>282.89999999999998</v>
      </c>
      <c r="AF5" s="41">
        <v>280.39999999999998</v>
      </c>
      <c r="AG5" s="41">
        <v>290.89999999999998</v>
      </c>
      <c r="AH5" s="41">
        <v>3278.1</v>
      </c>
      <c r="AI5" s="41">
        <v>2502.6999999999998</v>
      </c>
      <c r="AJ5" s="41">
        <v>2511.4</v>
      </c>
    </row>
    <row r="6" spans="1:37" ht="45" x14ac:dyDescent="0.25">
      <c r="A6" s="14" t="s">
        <v>73</v>
      </c>
      <c r="B6" s="19">
        <v>16960.47617789196</v>
      </c>
      <c r="C6" s="19">
        <v>17953.647260000002</v>
      </c>
      <c r="D6" s="37">
        <v>12826.385130000001</v>
      </c>
      <c r="E6" s="38">
        <v>417.10105053281222</v>
      </c>
      <c r="F6" s="38">
        <v>1623.5332442406989</v>
      </c>
      <c r="G6" s="38">
        <v>5006.843892365293</v>
      </c>
      <c r="H6" s="38">
        <v>1032.4396295160809</v>
      </c>
      <c r="I6" s="38">
        <v>8079.9178166548845</v>
      </c>
      <c r="J6" s="39">
        <v>1.6539999999999999</v>
      </c>
      <c r="K6" s="38">
        <v>442.55141405298622</v>
      </c>
      <c r="L6" s="38">
        <v>1623.5332442406989</v>
      </c>
      <c r="M6" s="38">
        <v>5006.843892365293</v>
      </c>
      <c r="N6" s="38">
        <v>1032.4396295160809</v>
      </c>
      <c r="O6" s="38">
        <v>8105.368180175059</v>
      </c>
      <c r="P6" s="39">
        <v>1.593</v>
      </c>
      <c r="Q6" s="38">
        <v>469.59881343662505</v>
      </c>
      <c r="R6" s="38">
        <v>1623.5332442406989</v>
      </c>
      <c r="S6" s="38">
        <v>5006.843892365293</v>
      </c>
      <c r="T6" s="38">
        <v>1032.4396295160809</v>
      </c>
      <c r="U6" s="38">
        <v>8132.4155795586976</v>
      </c>
      <c r="V6" s="39">
        <v>1.5880000000000001</v>
      </c>
      <c r="W6" s="40">
        <v>0.68300000000000005</v>
      </c>
      <c r="X6" s="40">
        <v>1.044</v>
      </c>
      <c r="Y6" s="40">
        <v>0.99199999999999999</v>
      </c>
      <c r="Z6" s="40">
        <v>1.3979999999999999</v>
      </c>
      <c r="AA6" s="40">
        <v>0.95899999999999996</v>
      </c>
      <c r="AB6" s="40">
        <v>1.7250000000000001</v>
      </c>
      <c r="AC6" s="40">
        <v>1.661</v>
      </c>
      <c r="AD6" s="40">
        <v>1.6559999999999999</v>
      </c>
      <c r="AE6" s="41">
        <v>312</v>
      </c>
      <c r="AF6" s="41">
        <v>309.3</v>
      </c>
      <c r="AG6" s="41">
        <v>320.8</v>
      </c>
      <c r="AH6" s="41">
        <v>0</v>
      </c>
      <c r="AI6" s="41">
        <v>0</v>
      </c>
      <c r="AJ6" s="41">
        <v>0</v>
      </c>
    </row>
    <row r="7" spans="1:37" ht="45" x14ac:dyDescent="0.25">
      <c r="A7" s="14" t="s">
        <v>74</v>
      </c>
      <c r="B7" s="19">
        <v>6543.7545109881867</v>
      </c>
      <c r="C7" s="19">
        <v>6866.5819214706371</v>
      </c>
      <c r="D7" s="37">
        <v>5981.6999696496896</v>
      </c>
      <c r="E7" s="38">
        <v>173.19345455828977</v>
      </c>
      <c r="F7" s="38">
        <v>1085.0169027207733</v>
      </c>
      <c r="G7" s="38">
        <v>351.38690827813002</v>
      </c>
      <c r="H7" s="38">
        <v>142.72813029265569</v>
      </c>
      <c r="I7" s="38">
        <v>1752.3253958498485</v>
      </c>
      <c r="J7" s="39">
        <v>0.36399999999999999</v>
      </c>
      <c r="K7" s="38">
        <v>183.76124471895363</v>
      </c>
      <c r="L7" s="38">
        <v>1085.0169027207733</v>
      </c>
      <c r="M7" s="38">
        <v>351.38690827813002</v>
      </c>
      <c r="N7" s="38">
        <v>142.72813029265569</v>
      </c>
      <c r="O7" s="38">
        <v>1762.8931860105126</v>
      </c>
      <c r="P7" s="39">
        <v>0.35099999999999998</v>
      </c>
      <c r="Q7" s="38">
        <v>194.99217432243026</v>
      </c>
      <c r="R7" s="38">
        <v>1085.0169027207733</v>
      </c>
      <c r="S7" s="38">
        <v>351.38690827813002</v>
      </c>
      <c r="T7" s="38">
        <v>142.72813029265569</v>
      </c>
      <c r="U7" s="38">
        <v>1774.124115613989</v>
      </c>
      <c r="V7" s="39">
        <v>0.35099999999999998</v>
      </c>
      <c r="W7" s="40">
        <v>0.20899999999999999</v>
      </c>
      <c r="X7" s="40">
        <v>1.0449999999999999</v>
      </c>
      <c r="Y7" s="40">
        <v>0.95899999999999996</v>
      </c>
      <c r="Z7" s="40">
        <v>1.3839999999999999</v>
      </c>
      <c r="AA7" s="40">
        <v>0.91700000000000004</v>
      </c>
      <c r="AB7" s="40">
        <v>0.39700000000000002</v>
      </c>
      <c r="AC7" s="40">
        <v>0.38300000000000001</v>
      </c>
      <c r="AD7" s="40">
        <v>0.38300000000000001</v>
      </c>
      <c r="AE7" s="41">
        <v>307.7</v>
      </c>
      <c r="AF7" s="41">
        <v>305</v>
      </c>
      <c r="AG7" s="41">
        <v>316.39999999999998</v>
      </c>
      <c r="AH7" s="41">
        <v>2651.8</v>
      </c>
      <c r="AI7" s="41">
        <v>2073.5</v>
      </c>
      <c r="AJ7" s="41">
        <v>2078.5</v>
      </c>
    </row>
    <row r="8" spans="1:37" ht="45" x14ac:dyDescent="0.25">
      <c r="A8" s="14" t="s">
        <v>127</v>
      </c>
      <c r="B8" s="19">
        <v>15914.26194</v>
      </c>
      <c r="C8" s="19">
        <v>16253.929270000001</v>
      </c>
      <c r="D8" s="37">
        <v>11902.39479</v>
      </c>
      <c r="E8" s="38">
        <v>385.51038591071375</v>
      </c>
      <c r="F8" s="38">
        <v>867.45917019727256</v>
      </c>
      <c r="G8" s="38">
        <v>755.63139314383398</v>
      </c>
      <c r="H8" s="38">
        <v>803.65842866406456</v>
      </c>
      <c r="I8" s="38">
        <v>2812.2593779158851</v>
      </c>
      <c r="J8" s="39">
        <v>0.67200000000000004</v>
      </c>
      <c r="K8" s="38">
        <v>409.03317361335075</v>
      </c>
      <c r="L8" s="38">
        <v>867.45917019727256</v>
      </c>
      <c r="M8" s="38">
        <v>755.63139314383398</v>
      </c>
      <c r="N8" s="38">
        <v>803.65842866406456</v>
      </c>
      <c r="O8" s="38">
        <v>2835.782165618522</v>
      </c>
      <c r="P8" s="39">
        <v>0.65100000000000002</v>
      </c>
      <c r="Q8" s="38">
        <v>434.03203986158508</v>
      </c>
      <c r="R8" s="38">
        <v>867.45917019727256</v>
      </c>
      <c r="S8" s="38">
        <v>755.63139314383398</v>
      </c>
      <c r="T8" s="38">
        <v>803.65842866406456</v>
      </c>
      <c r="U8" s="38">
        <v>2860.7810318667562</v>
      </c>
      <c r="V8" s="39">
        <v>0.65200000000000002</v>
      </c>
      <c r="W8" s="40">
        <v>0.214</v>
      </c>
      <c r="X8" s="40">
        <v>1.0569999999999999</v>
      </c>
      <c r="Y8" s="40">
        <v>0.96399999999999997</v>
      </c>
      <c r="Z8" s="40">
        <v>1.4670000000000001</v>
      </c>
      <c r="AA8" s="40">
        <v>0.97799999999999998</v>
      </c>
      <c r="AB8" s="40">
        <v>0.68700000000000006</v>
      </c>
      <c r="AC8" s="40">
        <v>0.66600000000000004</v>
      </c>
      <c r="AD8" s="40">
        <v>0.66700000000000004</v>
      </c>
      <c r="AE8" s="41">
        <v>267.2</v>
      </c>
      <c r="AF8" s="41">
        <v>264.89999999999998</v>
      </c>
      <c r="AG8" s="41">
        <v>274.7</v>
      </c>
      <c r="AH8" s="41">
        <v>1287.3</v>
      </c>
      <c r="AI8" s="41">
        <v>732.1</v>
      </c>
      <c r="AJ8" s="41">
        <v>724.9</v>
      </c>
    </row>
    <row r="9" spans="1:37" ht="45" x14ac:dyDescent="0.25">
      <c r="A9" s="14" t="s">
        <v>76</v>
      </c>
      <c r="B9" s="19">
        <v>12330.24941</v>
      </c>
      <c r="C9" s="19">
        <v>12931.234990500758</v>
      </c>
      <c r="D9" s="37">
        <v>10554.856675003519</v>
      </c>
      <c r="E9" s="38">
        <v>317.48745828469896</v>
      </c>
      <c r="F9" s="38">
        <v>486.88982175956573</v>
      </c>
      <c r="G9" s="38">
        <v>1506.1290356348848</v>
      </c>
      <c r="H9" s="38">
        <v>233.82653383878502</v>
      </c>
      <c r="I9" s="38">
        <v>2544.3328495179344</v>
      </c>
      <c r="J9" s="39">
        <v>0.59799999999999998</v>
      </c>
      <c r="K9" s="38">
        <v>336.859673281808</v>
      </c>
      <c r="L9" s="38">
        <v>486.88982175956573</v>
      </c>
      <c r="M9" s="38">
        <v>1506.1290356348848</v>
      </c>
      <c r="N9" s="38">
        <v>233.82653383878502</v>
      </c>
      <c r="O9" s="38">
        <v>2563.7050645150434</v>
      </c>
      <c r="P9" s="39">
        <v>0.57899999999999996</v>
      </c>
      <c r="Q9" s="38">
        <v>357.4475142200007</v>
      </c>
      <c r="R9" s="38">
        <v>486.88982175956573</v>
      </c>
      <c r="S9" s="38">
        <v>1506.1290356348848</v>
      </c>
      <c r="T9" s="38">
        <v>233.82653383878502</v>
      </c>
      <c r="U9" s="38">
        <v>2584.2929054532365</v>
      </c>
      <c r="V9" s="39">
        <v>0.57899999999999996</v>
      </c>
      <c r="W9" s="40">
        <v>1.9790000000000001</v>
      </c>
      <c r="X9" s="40">
        <v>1.056</v>
      </c>
      <c r="Y9" s="40">
        <v>1.087</v>
      </c>
      <c r="Z9" s="40">
        <v>1.5860000000000001</v>
      </c>
      <c r="AA9" s="40">
        <v>1.1919999999999999</v>
      </c>
      <c r="AB9" s="40">
        <v>0.502</v>
      </c>
      <c r="AC9" s="40">
        <v>0.48599999999999999</v>
      </c>
      <c r="AD9" s="40">
        <v>0.48599999999999999</v>
      </c>
      <c r="AE9" s="41">
        <v>271.7</v>
      </c>
      <c r="AF9" s="41">
        <v>269.39999999999998</v>
      </c>
      <c r="AG9" s="41">
        <v>279.39999999999998</v>
      </c>
      <c r="AH9" s="41">
        <v>2593.3000000000002</v>
      </c>
      <c r="AI9" s="41">
        <v>1917</v>
      </c>
      <c r="AJ9" s="41">
        <v>1922.1</v>
      </c>
    </row>
    <row r="10" spans="1:37" ht="45" x14ac:dyDescent="0.25">
      <c r="A10" s="14" t="s">
        <v>77</v>
      </c>
      <c r="B10" s="19">
        <v>32901.908949999997</v>
      </c>
      <c r="C10" s="19">
        <v>34505.572606135145</v>
      </c>
      <c r="D10" s="37">
        <v>26591.028332516398</v>
      </c>
      <c r="E10" s="38">
        <v>827.83996086207753</v>
      </c>
      <c r="F10" s="38">
        <v>1443.1471213425129</v>
      </c>
      <c r="G10" s="38">
        <v>635.48433638640927</v>
      </c>
      <c r="H10" s="38">
        <v>18661.745522975027</v>
      </c>
      <c r="I10" s="38">
        <v>18841.416941566025</v>
      </c>
      <c r="J10" s="39">
        <v>4.6230000000000002</v>
      </c>
      <c r="K10" s="38">
        <v>878.35248753529697</v>
      </c>
      <c r="L10" s="38">
        <v>1443.1471213425129</v>
      </c>
      <c r="M10" s="38">
        <v>635.48433638640927</v>
      </c>
      <c r="N10" s="38">
        <v>18661.745522975027</v>
      </c>
      <c r="O10" s="38">
        <v>21618.729468239246</v>
      </c>
      <c r="P10" s="39">
        <v>5.0940000000000003</v>
      </c>
      <c r="Q10" s="38">
        <v>932.0347259726492</v>
      </c>
      <c r="R10" s="38">
        <v>1443.1471213425129</v>
      </c>
      <c r="S10" s="38">
        <v>635.48433638640927</v>
      </c>
      <c r="T10" s="38">
        <v>18661.745522975027</v>
      </c>
      <c r="U10" s="38">
        <v>21672.411706676598</v>
      </c>
      <c r="V10" s="39">
        <v>5.0709999999999997</v>
      </c>
      <c r="W10" s="40">
        <v>1.042</v>
      </c>
      <c r="X10" s="40">
        <v>1.0589999999999999</v>
      </c>
      <c r="Y10" s="40">
        <v>1.022</v>
      </c>
      <c r="Z10" s="40">
        <v>1.3959999999999999</v>
      </c>
      <c r="AA10" s="40">
        <v>0.98599999999999999</v>
      </c>
      <c r="AB10" s="40">
        <v>4.6890000000000001</v>
      </c>
      <c r="AC10" s="40">
        <v>5.1660000000000004</v>
      </c>
      <c r="AD10" s="40">
        <v>5.1429999999999998</v>
      </c>
      <c r="AE10" s="41">
        <v>0</v>
      </c>
      <c r="AF10" s="41">
        <v>258</v>
      </c>
      <c r="AG10" s="41">
        <v>267.7</v>
      </c>
      <c r="AH10" s="41">
        <v>0</v>
      </c>
      <c r="AI10" s="41">
        <v>0</v>
      </c>
      <c r="AJ10" s="41">
        <v>0</v>
      </c>
    </row>
    <row r="11" spans="1:37" ht="47.25" customHeight="1" x14ac:dyDescent="0.25">
      <c r="A11" s="14" t="s">
        <v>78</v>
      </c>
      <c r="B11" s="19">
        <v>26371.311217398135</v>
      </c>
      <c r="C11" s="19">
        <v>29702.52559646298</v>
      </c>
      <c r="D11" s="37">
        <v>21872.424330000002</v>
      </c>
      <c r="E11" s="38">
        <v>685.01036506839489</v>
      </c>
      <c r="F11" s="38">
        <v>2227.7064962597642</v>
      </c>
      <c r="G11" s="38">
        <v>2255.9339504630479</v>
      </c>
      <c r="H11" s="38">
        <v>2070.0980094612441</v>
      </c>
      <c r="I11" s="38">
        <v>7238.7488212524513</v>
      </c>
      <c r="J11" s="39">
        <v>0.57099999999999995</v>
      </c>
      <c r="K11" s="38">
        <v>726.80782106570678</v>
      </c>
      <c r="L11" s="38">
        <v>2227.7064962597642</v>
      </c>
      <c r="M11" s="38">
        <v>2255.9339504630479</v>
      </c>
      <c r="N11" s="38">
        <v>2070.0980094612441</v>
      </c>
      <c r="O11" s="38">
        <v>7280.5462772497631</v>
      </c>
      <c r="P11" s="39">
        <v>0.55100000000000005</v>
      </c>
      <c r="Q11" s="38">
        <v>771.2281093921672</v>
      </c>
      <c r="R11" s="38">
        <v>2227.7064962597642</v>
      </c>
      <c r="S11" s="38">
        <v>2255.9339504630479</v>
      </c>
      <c r="T11" s="38">
        <v>2070.0980094612441</v>
      </c>
      <c r="U11" s="38">
        <v>7324.9665655762237</v>
      </c>
      <c r="V11" s="39">
        <v>0.55100000000000005</v>
      </c>
      <c r="W11" s="40">
        <v>0.66400000000000003</v>
      </c>
      <c r="X11" s="40">
        <v>0.9</v>
      </c>
      <c r="Y11" s="40">
        <v>0.94299999999999995</v>
      </c>
      <c r="Z11" s="40">
        <v>1.1579999999999999</v>
      </c>
      <c r="AA11" s="40">
        <v>0.755</v>
      </c>
      <c r="AB11" s="40">
        <v>0.75600000000000001</v>
      </c>
      <c r="AC11" s="40">
        <v>0.73</v>
      </c>
      <c r="AD11" s="40">
        <v>0.73</v>
      </c>
      <c r="AE11" s="41">
        <v>810.1</v>
      </c>
      <c r="AF11" s="41">
        <v>803.1</v>
      </c>
      <c r="AG11" s="41">
        <v>833</v>
      </c>
      <c r="AH11" s="41">
        <v>2167.9</v>
      </c>
      <c r="AI11" s="41">
        <v>892.3</v>
      </c>
      <c r="AJ11" s="41">
        <v>874.1</v>
      </c>
    </row>
    <row r="12" spans="1:37" ht="45" x14ac:dyDescent="0.25">
      <c r="A12" s="14" t="s">
        <v>79</v>
      </c>
      <c r="B12" s="19">
        <v>97957.374962847796</v>
      </c>
      <c r="C12" s="19">
        <v>105882.91131870102</v>
      </c>
      <c r="D12" s="37">
        <v>78942.747390000004</v>
      </c>
      <c r="E12" s="38">
        <v>2484.4212176998244</v>
      </c>
      <c r="F12" s="38">
        <v>4501.9663819012312</v>
      </c>
      <c r="G12" s="38">
        <v>2470.3310354640535</v>
      </c>
      <c r="H12" s="38">
        <v>1565.0892545466688</v>
      </c>
      <c r="I12" s="38">
        <v>11021.807889611779</v>
      </c>
      <c r="J12" s="39">
        <v>0.92900000000000005</v>
      </c>
      <c r="K12" s="38">
        <v>2636.0137947190469</v>
      </c>
      <c r="L12" s="38">
        <v>4501.9663819012312</v>
      </c>
      <c r="M12" s="38">
        <v>2470.3310354640535</v>
      </c>
      <c r="N12" s="38">
        <v>1565.0892545466688</v>
      </c>
      <c r="O12" s="38">
        <v>11173.400466631001</v>
      </c>
      <c r="P12" s="39">
        <v>0.90500000000000003</v>
      </c>
      <c r="Q12" s="38">
        <v>2797.1189581476083</v>
      </c>
      <c r="R12" s="38">
        <v>4501.9663819012312</v>
      </c>
      <c r="S12" s="38">
        <v>2470.3310354640535</v>
      </c>
      <c r="T12" s="38">
        <v>1565.0892545466688</v>
      </c>
      <c r="U12" s="38">
        <v>11334.505630059562</v>
      </c>
      <c r="V12" s="39">
        <v>0.91100000000000003</v>
      </c>
      <c r="W12" s="40">
        <v>0.14099999999999999</v>
      </c>
      <c r="X12" s="40">
        <v>0.91500000000000004</v>
      </c>
      <c r="Y12" s="40">
        <v>0.91200000000000003</v>
      </c>
      <c r="Z12" s="40">
        <v>1.1950000000000001</v>
      </c>
      <c r="AA12" s="40">
        <v>0.753</v>
      </c>
      <c r="AB12" s="40">
        <v>1.234</v>
      </c>
      <c r="AC12" s="40">
        <v>1.202</v>
      </c>
      <c r="AD12" s="40">
        <v>1.21</v>
      </c>
      <c r="AE12" s="41">
        <v>757.6</v>
      </c>
      <c r="AF12" s="41">
        <v>751</v>
      </c>
      <c r="AG12" s="41">
        <v>779</v>
      </c>
      <c r="AH12" s="41">
        <v>0</v>
      </c>
      <c r="AI12" s="41">
        <v>0</v>
      </c>
      <c r="AJ12" s="41">
        <v>0</v>
      </c>
    </row>
    <row r="13" spans="1:37" ht="45" x14ac:dyDescent="0.25">
      <c r="A13" s="14" t="s">
        <v>80</v>
      </c>
      <c r="B13" s="19">
        <v>18417.830931317931</v>
      </c>
      <c r="C13" s="19">
        <v>23495.225967585971</v>
      </c>
      <c r="D13" s="37">
        <v>21673.850920000001</v>
      </c>
      <c r="E13" s="38">
        <v>576.70196922501441</v>
      </c>
      <c r="F13" s="38">
        <v>1421.1592622136902</v>
      </c>
      <c r="G13" s="38">
        <v>2524.0350104226027</v>
      </c>
      <c r="H13" s="38">
        <v>373.71112328811876</v>
      </c>
      <c r="I13" s="38">
        <v>4895.6073651494262</v>
      </c>
      <c r="J13" s="39">
        <v>0.78100000000000003</v>
      </c>
      <c r="K13" s="38">
        <v>611.89074360193786</v>
      </c>
      <c r="L13" s="38">
        <v>1421.1592622136902</v>
      </c>
      <c r="M13" s="38">
        <v>2524.0350104226027</v>
      </c>
      <c r="N13" s="38">
        <v>373.71112328811876</v>
      </c>
      <c r="O13" s="38">
        <v>4930.7961395263492</v>
      </c>
      <c r="P13" s="39">
        <v>0.755</v>
      </c>
      <c r="Q13" s="38">
        <v>649.28764890110779</v>
      </c>
      <c r="R13" s="38">
        <v>1421.1592622136902</v>
      </c>
      <c r="S13" s="38">
        <v>2524.0350104226027</v>
      </c>
      <c r="T13" s="38">
        <v>373.71112328811876</v>
      </c>
      <c r="U13" s="38">
        <v>4968.1930448255198</v>
      </c>
      <c r="V13" s="39">
        <v>0.75600000000000001</v>
      </c>
      <c r="W13" s="40">
        <v>2.3610000000000002</v>
      </c>
      <c r="X13" s="40">
        <v>1.018</v>
      </c>
      <c r="Y13" s="40">
        <v>1.101</v>
      </c>
      <c r="Z13" s="40">
        <v>1.806</v>
      </c>
      <c r="AA13" s="40">
        <v>1.375</v>
      </c>
      <c r="AB13" s="40">
        <v>0.56799999999999995</v>
      </c>
      <c r="AC13" s="40">
        <v>0.54900000000000004</v>
      </c>
      <c r="AD13" s="40">
        <v>0.55000000000000004</v>
      </c>
      <c r="AE13" s="41">
        <v>400.5</v>
      </c>
      <c r="AF13" s="41">
        <v>397</v>
      </c>
      <c r="AG13" s="41">
        <v>411.8</v>
      </c>
      <c r="AH13" s="41">
        <v>3901.7</v>
      </c>
      <c r="AI13" s="41">
        <v>2754.8</v>
      </c>
      <c r="AJ13" s="41">
        <v>2752.7</v>
      </c>
    </row>
    <row r="14" spans="1:37" ht="45" x14ac:dyDescent="0.25">
      <c r="A14" s="14" t="s">
        <v>81</v>
      </c>
      <c r="B14" s="19">
        <v>17369.877092500519</v>
      </c>
      <c r="C14" s="19">
        <v>19132.025872109865</v>
      </c>
      <c r="D14" s="37">
        <v>14695.691474093914</v>
      </c>
      <c r="E14" s="38">
        <v>451.66091960338633</v>
      </c>
      <c r="F14" s="38">
        <v>1970.877892890242</v>
      </c>
      <c r="G14" s="38">
        <v>5837.0815810905397</v>
      </c>
      <c r="H14" s="38">
        <v>2139.0659585507374</v>
      </c>
      <c r="I14" s="38">
        <v>10398.686352134904</v>
      </c>
      <c r="J14" s="39">
        <v>1.3009999999999999</v>
      </c>
      <c r="K14" s="38">
        <v>479.22003166287044</v>
      </c>
      <c r="L14" s="38">
        <v>1970.877892890242</v>
      </c>
      <c r="M14" s="38">
        <v>5837.0815810905397</v>
      </c>
      <c r="N14" s="38">
        <v>2139.0659585507374</v>
      </c>
      <c r="O14" s="38">
        <v>10426.245464194391</v>
      </c>
      <c r="P14" s="39">
        <v>1.2529999999999999</v>
      </c>
      <c r="Q14" s="38">
        <v>508.50850567387829</v>
      </c>
      <c r="R14" s="38">
        <v>1970.877892890242</v>
      </c>
      <c r="S14" s="38">
        <v>5837.0815810905397</v>
      </c>
      <c r="T14" s="38">
        <v>2139.0659585507374</v>
      </c>
      <c r="U14" s="38">
        <v>10455.533938205397</v>
      </c>
      <c r="V14" s="39">
        <v>1.248</v>
      </c>
      <c r="W14" s="40">
        <v>1.917</v>
      </c>
      <c r="X14" s="40">
        <v>0.98699999999999999</v>
      </c>
      <c r="Y14" s="40">
        <v>1.06</v>
      </c>
      <c r="Z14" s="40">
        <v>1.4950000000000001</v>
      </c>
      <c r="AA14" s="40">
        <v>1.095</v>
      </c>
      <c r="AB14" s="40">
        <v>1.1879999999999999</v>
      </c>
      <c r="AC14" s="40">
        <v>1.1439999999999999</v>
      </c>
      <c r="AD14" s="40">
        <v>1.1399999999999999</v>
      </c>
      <c r="AE14" s="41">
        <v>510.4</v>
      </c>
      <c r="AF14" s="41">
        <v>505.9</v>
      </c>
      <c r="AG14" s="41">
        <v>524.79999999999995</v>
      </c>
      <c r="AH14" s="41">
        <v>0</v>
      </c>
      <c r="AI14" s="41">
        <v>0</v>
      </c>
      <c r="AJ14" s="41">
        <v>0</v>
      </c>
    </row>
    <row r="15" spans="1:37" ht="45" x14ac:dyDescent="0.25">
      <c r="A15" s="14" t="s">
        <v>82</v>
      </c>
      <c r="B15" s="19">
        <v>3022.2210652473818</v>
      </c>
      <c r="C15" s="19">
        <v>3926.4498400000002</v>
      </c>
      <c r="D15" s="37">
        <v>2929.22883</v>
      </c>
      <c r="E15" s="38">
        <v>87.429448225713585</v>
      </c>
      <c r="F15" s="38">
        <v>652.52233549582945</v>
      </c>
      <c r="G15" s="38">
        <v>778.70043043484395</v>
      </c>
      <c r="H15" s="38">
        <v>64.701925505141389</v>
      </c>
      <c r="I15" s="38">
        <v>1583.3541396615283</v>
      </c>
      <c r="J15" s="39">
        <v>0.85699999999999998</v>
      </c>
      <c r="K15" s="38">
        <v>92.764153657095861</v>
      </c>
      <c r="L15" s="38">
        <v>652.52233549582945</v>
      </c>
      <c r="M15" s="38">
        <v>778.70043043484395</v>
      </c>
      <c r="N15" s="38">
        <v>64.701925505141389</v>
      </c>
      <c r="O15" s="38">
        <v>1588.6888450929107</v>
      </c>
      <c r="P15" s="39">
        <v>0.82599999999999996</v>
      </c>
      <c r="Q15" s="38">
        <v>98.433617210427315</v>
      </c>
      <c r="R15" s="38">
        <v>652.52233549582945</v>
      </c>
      <c r="S15" s="38">
        <v>778.70043043484395</v>
      </c>
      <c r="T15" s="38">
        <v>64.701925505141389</v>
      </c>
      <c r="U15" s="38">
        <v>1594.3583086462422</v>
      </c>
      <c r="V15" s="39">
        <v>0.82299999999999995</v>
      </c>
      <c r="W15" s="40">
        <v>2.9990000000000001</v>
      </c>
      <c r="X15" s="40">
        <v>1.1000000000000001</v>
      </c>
      <c r="Y15" s="40">
        <v>1.173</v>
      </c>
      <c r="Z15" s="40">
        <v>2.4329999999999998</v>
      </c>
      <c r="AA15" s="40">
        <v>1.9730000000000001</v>
      </c>
      <c r="AB15" s="40">
        <v>0.434</v>
      </c>
      <c r="AC15" s="40">
        <v>0.41899999999999998</v>
      </c>
      <c r="AD15" s="40">
        <v>0.41699999999999998</v>
      </c>
      <c r="AE15" s="41">
        <v>118</v>
      </c>
      <c r="AF15" s="41">
        <v>117</v>
      </c>
      <c r="AG15" s="41">
        <v>121.4</v>
      </c>
      <c r="AH15" s="41">
        <v>2189.4</v>
      </c>
      <c r="AI15" s="41">
        <v>1709.1</v>
      </c>
      <c r="AJ15" s="41">
        <v>1724.9</v>
      </c>
    </row>
    <row r="16" spans="1:37" ht="45" x14ac:dyDescent="0.25">
      <c r="A16" s="14" t="s">
        <v>83</v>
      </c>
      <c r="B16" s="19">
        <v>54901.034943271683</v>
      </c>
      <c r="C16" s="19">
        <v>69123.402969999996</v>
      </c>
      <c r="D16" s="37">
        <v>55541.77027137304</v>
      </c>
      <c r="E16" s="38">
        <v>1601.1276881551498</v>
      </c>
      <c r="F16" s="38">
        <v>839.56302661194229</v>
      </c>
      <c r="G16" s="38">
        <v>1159.8726594581967</v>
      </c>
      <c r="H16" s="38">
        <v>643.32664830455485</v>
      </c>
      <c r="I16" s="38">
        <v>4243.8900225298439</v>
      </c>
      <c r="J16" s="39">
        <v>0.70899999999999996</v>
      </c>
      <c r="K16" s="38">
        <v>1698.824113646552</v>
      </c>
      <c r="L16" s="38">
        <v>839.56302661194229</v>
      </c>
      <c r="M16" s="38">
        <v>1159.8726594581967</v>
      </c>
      <c r="N16" s="38">
        <v>643.32664830455485</v>
      </c>
      <c r="O16" s="38">
        <v>4341.5864480212458</v>
      </c>
      <c r="P16" s="39">
        <v>0.69599999999999995</v>
      </c>
      <c r="Q16" s="38">
        <v>1802.6510879263201</v>
      </c>
      <c r="R16" s="38">
        <v>839.56302661194229</v>
      </c>
      <c r="S16" s="38">
        <v>1159.8726594581967</v>
      </c>
      <c r="T16" s="38">
        <v>643.32664830455485</v>
      </c>
      <c r="U16" s="38">
        <v>4445.4134223010142</v>
      </c>
      <c r="V16" s="39">
        <v>0.70799999999999996</v>
      </c>
      <c r="W16" s="40">
        <v>0.30199999999999999</v>
      </c>
      <c r="X16" s="40">
        <v>1.024</v>
      </c>
      <c r="Y16" s="40">
        <v>0.95899999999999996</v>
      </c>
      <c r="Z16" s="40">
        <v>1.35</v>
      </c>
      <c r="AA16" s="40">
        <v>0.89500000000000002</v>
      </c>
      <c r="AB16" s="40">
        <v>0.79200000000000004</v>
      </c>
      <c r="AC16" s="40">
        <v>0.77800000000000002</v>
      </c>
      <c r="AD16" s="40">
        <v>0.79100000000000004</v>
      </c>
      <c r="AE16" s="41">
        <v>382.5</v>
      </c>
      <c r="AF16" s="41">
        <v>379.2</v>
      </c>
      <c r="AG16" s="41">
        <v>393.3</v>
      </c>
      <c r="AH16" s="41">
        <v>1091.2</v>
      </c>
      <c r="AI16" s="41">
        <v>301.7</v>
      </c>
      <c r="AJ16" s="41">
        <v>219.3</v>
      </c>
    </row>
    <row r="17" spans="1:37" ht="27" customHeight="1" x14ac:dyDescent="0.25">
      <c r="A17" s="24" t="s">
        <v>128</v>
      </c>
      <c r="B17" s="19">
        <f t="shared" ref="B17:V17" si="0">SUM(B4:B16)</f>
        <v>337546.51251017564</v>
      </c>
      <c r="C17" s="19">
        <f t="shared" si="0"/>
        <v>365716.92779296637</v>
      </c>
      <c r="D17" s="19">
        <f t="shared" si="0"/>
        <v>283304.51784245519</v>
      </c>
      <c r="E17" s="19">
        <f t="shared" si="0"/>
        <v>8705.7333333333336</v>
      </c>
      <c r="F17" s="42">
        <f t="shared" si="0"/>
        <v>18390.999999999996</v>
      </c>
      <c r="G17" s="42">
        <f t="shared" si="0"/>
        <v>26009</v>
      </c>
      <c r="H17" s="42">
        <f t="shared" si="0"/>
        <v>28147.000000000007</v>
      </c>
      <c r="I17" s="42">
        <f t="shared" si="0"/>
        <v>78525.933333333334</v>
      </c>
      <c r="J17" s="14">
        <f t="shared" si="0"/>
        <v>14.129999999999999</v>
      </c>
      <c r="K17" s="42">
        <f t="shared" si="0"/>
        <v>9236.9333333333325</v>
      </c>
      <c r="L17" s="42">
        <f t="shared" si="0"/>
        <v>18390.999999999996</v>
      </c>
      <c r="M17" s="42">
        <f t="shared" si="0"/>
        <v>26009</v>
      </c>
      <c r="N17" s="42">
        <f t="shared" si="0"/>
        <v>28147.000000000007</v>
      </c>
      <c r="O17" s="42">
        <f t="shared" si="0"/>
        <v>81783.933333333349</v>
      </c>
      <c r="P17" s="14">
        <f t="shared" si="0"/>
        <v>14.290000000000001</v>
      </c>
      <c r="Q17" s="42">
        <f t="shared" si="0"/>
        <v>9801.4666666666672</v>
      </c>
      <c r="R17" s="42">
        <f t="shared" si="0"/>
        <v>18390.999999999996</v>
      </c>
      <c r="S17" s="42">
        <f t="shared" si="0"/>
        <v>26009</v>
      </c>
      <c r="T17" s="42">
        <f t="shared" si="0"/>
        <v>28147.000000000007</v>
      </c>
      <c r="U17" s="42">
        <f t="shared" si="0"/>
        <v>82348.466666666674</v>
      </c>
      <c r="V17" s="14">
        <f t="shared" si="0"/>
        <v>14.276</v>
      </c>
      <c r="W17" s="43"/>
      <c r="X17" s="43"/>
      <c r="Y17" s="43"/>
      <c r="Z17" s="43"/>
      <c r="AA17" s="44">
        <v>1.0962000000000001</v>
      </c>
      <c r="AB17" s="43"/>
      <c r="AC17" s="43"/>
      <c r="AD17" s="43"/>
      <c r="AE17" s="41">
        <f t="shared" ref="AE17:AJ17" si="1">SUM(AE4:AE16)</f>
        <v>4755.7</v>
      </c>
      <c r="AF17" s="41">
        <f t="shared" si="1"/>
        <v>4972.3999999999996</v>
      </c>
      <c r="AG17" s="41">
        <f t="shared" si="1"/>
        <v>5157.7999999999993</v>
      </c>
      <c r="AH17" s="41">
        <f t="shared" si="1"/>
        <v>22270.5</v>
      </c>
      <c r="AI17" s="41">
        <v>15266.1</v>
      </c>
      <c r="AJ17" s="41">
        <f t="shared" si="1"/>
        <v>15185.6</v>
      </c>
    </row>
    <row r="18" spans="1:37" s="45" customFormat="1" ht="12" x14ac:dyDescent="0.2"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</row>
    <row r="19" spans="1:37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</row>
    <row r="20" spans="1:37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</row>
    <row r="21" spans="1:37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</row>
  </sheetData>
  <mergeCells count="3">
    <mergeCell ref="W17:Z17"/>
    <mergeCell ref="AB17:AD17"/>
    <mergeCell ref="A1:AJ1"/>
  </mergeCells>
  <printOptions verticalCentered="1"/>
  <pageMargins left="0.70866141732283472" right="0.70866141732283472" top="0.74803149606299213" bottom="0.74803149606299213" header="0.31496062992125984" footer="0.31496062992125984"/>
  <pageSetup paperSize="8" scale="52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исходные данные</vt:lpstr>
      <vt:lpstr>расчет дотаций на выравнивание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Проворова</dc:creator>
  <cp:lastModifiedBy>Проворова</cp:lastModifiedBy>
  <dcterms:created xsi:type="dcterms:W3CDTF">2022-01-20T05:56:46Z</dcterms:created>
  <dcterms:modified xsi:type="dcterms:W3CDTF">2022-01-20T06:39:30Z</dcterms:modified>
</cp:coreProperties>
</file>