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76" windowWidth="15192" windowHeight="7140" activeTab="0"/>
  </bookViews>
  <sheets>
    <sheet name="расходы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<sst xmlns="http://schemas.openxmlformats.org/spreadsheetml/2006/main" count="95" uniqueCount="95">
  <si>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Раздел, подраздел</t>
  </si>
  <si>
    <t>Наименование</t>
  </si>
  <si>
    <t>0102</t>
  </si>
  <si>
    <t xml:space="preserve">Функционирование высшего должностного лица субъекта Российской Федерации и муниципального образования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</si>
  <si>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</si>
  <si>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</si>
  <si>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</si>
  <si>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</si>
  <si>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</si>
  <si>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</si>
  <si>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</si>
  <si>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</si>
  <si>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</si>
  <si>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</si>
  <si>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</si>
  <si>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</si>
  <si>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</si>
  <si>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</si>
  <si>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</si>
  <si>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</si>
  <si>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</si>
  <si>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</si>
  <si>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</si>
  <si>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</si>
  <si>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</si>
  <si>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</si>
  <si>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</si>
  <si>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</si>
  <si>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</si>
  <si>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</si>
  <si>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</si>
  <si>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 xml:space="preserve">Культура </t>
  </si>
  <si>
    <t>0804</t>
  </si>
  <si>
    <t xml:space="preserve">Другие вопросы в области культуры, кинематографии 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</si>
  <si>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</si>
  <si>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</si>
  <si>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</si>
  <si>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</si>
  <si>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</si>
  <si>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</si>
  <si>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</si>
  <si>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</si>
  <si>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1101</t>
  </si>
  <si>
    <t>Физическая культура</t>
  </si>
  <si>
    <t>1105</t>
  </si>
  <si>
    <t>Другие вопросы в области физической культуры и спорта</t>
  </si>
  <si>
    <t>1202</t>
  </si>
  <si>
    <t>Периодическая печать и издательства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</si>
  <si>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</si>
  <si>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</si>
  <si>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</si>
  <si>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</si>
  <si>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0314</t>
  </si>
  <si>
    <t>Другие вопросы в области национальной безопасности и правоохранительной деятельности</t>
  </si>
  <si>
    <t>0401</t>
  </si>
  <si>
    <t>Общеэкономические вопросы</t>
  </si>
  <si>
    <t>0405</t>
  </si>
  <si>
    <t>Сельское хозяйство и рыболовство</t>
  </si>
  <si>
    <t>0603</t>
  </si>
  <si>
    <t>Охрана объектов растительного и животного мира и среды их обитания</t>
  </si>
  <si>
    <t>0907</t>
  </si>
  <si>
    <t>Санитарно-эпидемиологическое благополучие</t>
  </si>
  <si>
    <t>0105</t>
  </si>
  <si>
    <t>0111</t>
  </si>
  <si>
    <t>Судебная система</t>
  </si>
  <si>
    <t>Резервные фонды</t>
  </si>
  <si>
    <t>% отклонений (+ рост; - снижение)</t>
  </si>
  <si>
    <t>Пояснения причин отклонения на 10% и более от первоночального решения</t>
  </si>
  <si>
    <t>Отклонение фактического исполнения от окончательной редакции решения о бюджете (тыс. руб.)</t>
  </si>
  <si>
    <t>Отклонение фактического исполнения от первоночальной редакции решения о бюджете (тыс. руб.)</t>
  </si>
  <si>
    <t xml:space="preserve">ИТОГО </t>
  </si>
  <si>
    <t>0703</t>
  </si>
  <si>
    <t>Дополнительное образование детей</t>
  </si>
  <si>
    <t>средства резервного фонда расходовались согласно постановлениям администрации района по мере необходимости</t>
  </si>
  <si>
    <t>увеличение получателей (несовершеннолетних граждан в возрасте от 14 до 18 лет в свободное от учебы время, организация временного трудоустройства безработных граждан, испытывающих трудности в поиске работы)</t>
  </si>
  <si>
    <t>Фактически исполнено за 2018 год (тыс.руб.)</t>
  </si>
  <si>
    <t>0503</t>
  </si>
  <si>
    <t>Благоустройство</t>
  </si>
  <si>
    <t>расходы произведены по актам выполненных работ</t>
  </si>
  <si>
    <t>Сведения о расходах районного бюджета по разделам, подразделам классификации расходов бюджета за 2019 год</t>
  </si>
  <si>
    <t>Утверждено в первоночальной редакции решения о бюджете на 2019год (от 14.12.2018 № 30) (тыс.руб.)</t>
  </si>
  <si>
    <t>Утверждено в окончательной редакции решения о бюджете на 2019 год (от 16.12.2019 № 109) (тыс.руб.)</t>
  </si>
  <si>
    <t>Фактически исполнено за 2019 год (тыс.руб.)</t>
  </si>
  <si>
    <t>Оплата за фактически выполненные работы, не использованы лимиты бюджетных обязательств по разработке ПСД на строительство участка водопровода Апатит-Шухободь, работы будут осуществлены в 2020 году</t>
  </si>
  <si>
    <t>Финансирование по фактической потребности.</t>
  </si>
  <si>
    <t>По строительству детского сада в п. Суда произведена разработка проектно-сметной документации, строительство детского сада будет осуществлено в 2020 году.</t>
  </si>
  <si>
    <t>Увеличение расходов в рамках муниципальной программы "Сохранение и развитие культурного потенциала Череповецкого муниципального района на 2014-2021 годы".</t>
  </si>
  <si>
    <t>Финансирование по фактической потребности</t>
  </si>
  <si>
    <t>Запланированные средства на строительство ФОК п. Тоншалово направлены на разработку ПСД по строительству объекта, строительство ФОК п.Тоншалово будет осуществлено в 2020 году.</t>
  </si>
  <si>
    <t>Увеличение дотаций на поддержку мер по обеспечению сбалансированности бюджетов сельских поселений на приобретение контейнеров для ТКО в связи с выделением дополнительного объёма дотаций из областного бюджета.</t>
  </si>
  <si>
    <t>Увеличение бюджетных ассигнований в связи с увеличением объёма работ в рамках программы "Развитие и совершенствование сети автомобильных дорог и искусственных сооружений общего пользования муниципального значения Череповецкого муниципального района на 2014-2021 годы".</t>
  </si>
  <si>
    <t>Расходы увеличились в рамках муниципальной программы "Формирование современной городской среды в Череповецком муниципальном районе на 2018-2022 годы" в связи с увеличением объёма средств из областного и федерального бюджетов.</t>
  </si>
  <si>
    <t>Расходы произведены по фактической потребности.</t>
  </si>
  <si>
    <t>Уточнение классификации по осуществлению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детей".</t>
  </si>
  <si>
    <t xml:space="preserve">Уточнение классификации по осуществлению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детей". Увеличение бюджетных ассигнований в рамках нацпроекта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</si>
</sst>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&quot;&quot;###,##0.00"/>
    <numFmt numFmtId="179" formatCode="0.0%"/>
  </numFmts>
  <fonts count="46">
    <font>
      <sz val="10"/>
      <name val="Times New Roman Cyr"/>
      <family val="1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b/>
      <sz val="14"/>
      <name val="Times New Roman Cyr"/>
      <family val="0"/>
    </font>
    <font>
      <sz val="14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1"/>
    </font>
    <font>
      <i/>
      <sz val="1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0" xfId="0" applyFont="1" applyAlignment="1">
      <alignment vertical="top" wrapText="1"/>
    </xf>
    <xf numFmtId="173" fontId="7" fillId="0" borderId="10" xfId="0" applyNumberFormat="1" applyFont="1" applyBorder="1" applyAlignment="1">
      <alignment vertical="top" wrapText="1"/>
    </xf>
    <xf numFmtId="173" fontId="8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/>
    </xf>
    <xf numFmtId="173" fontId="7" fillId="0" borderId="10" xfId="0" applyNumberFormat="1" applyFont="1" applyBorder="1" applyAlignment="1">
      <alignment horizontal="right" vertical="top" wrapText="1"/>
    </xf>
    <xf numFmtId="173" fontId="8" fillId="0" borderId="10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9" fontId="6" fillId="0" borderId="10" xfId="0" applyNumberFormat="1" applyFont="1" applyBorder="1" applyAlignment="1">
      <alignment vertical="top" wrapText="1"/>
    </xf>
    <xf numFmtId="179" fontId="6" fillId="0" borderId="10" xfId="0" applyNumberFormat="1" applyFont="1" applyBorder="1" applyAlignment="1">
      <alignment vertical="top"/>
    </xf>
    <xf numFmtId="179" fontId="5" fillId="0" borderId="10" xfId="0" applyNumberFormat="1" applyFont="1" applyBorder="1" applyAlignment="1">
      <alignment vertical="top"/>
    </xf>
    <xf numFmtId="179" fontId="5" fillId="0" borderId="10" xfId="0" applyNumberFormat="1" applyFont="1" applyBorder="1" applyAlignment="1">
      <alignment vertical="top" wrapText="1"/>
    </xf>
    <xf numFmtId="0" fontId="5" fillId="0" borderId="0" xfId="0" applyFont="1" applyAlignment="1">
      <alignment/>
    </xf>
    <xf numFmtId="179" fontId="6" fillId="33" borderId="10" xfId="0" applyNumberFormat="1" applyFont="1" applyFill="1" applyBorder="1" applyAlignment="1">
      <alignment vertical="top" wrapText="1"/>
    </xf>
    <xf numFmtId="179" fontId="6" fillId="33" borderId="10" xfId="0" applyNumberFormat="1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179" fontId="6" fillId="0" borderId="10" xfId="0" applyNumberFormat="1" applyFont="1" applyFill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9"/>
  <sheetViews>
    <sheetView tabSelected="1" zoomScale="74" zoomScaleNormal="74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J7" sqref="J7"/>
    </sheetView>
  </sheetViews>
  <sheetFormatPr defaultColWidth="9.375" defaultRowHeight="12.75"/>
  <cols>
    <col min="1" max="1" width="11.75390625" style="1" customWidth="1"/>
    <col min="2" max="2" width="54.875" style="1" customWidth="1"/>
    <col min="3" max="3" width="20.75390625" style="1" customWidth="1"/>
    <col min="4" max="4" width="20.625" style="1" customWidth="1"/>
    <col min="5" max="6" width="16.50390625" style="1" customWidth="1"/>
    <col min="7" max="7" width="21.50390625" style="1" customWidth="1"/>
    <col min="8" max="8" width="20.75390625" style="1" customWidth="1"/>
    <col min="9" max="9" width="18.00390625" style="1" customWidth="1"/>
    <col min="10" max="10" width="78.50390625" style="1" customWidth="1"/>
    <col min="11" max="16384" width="9.375" style="1" customWidth="1"/>
  </cols>
  <sheetData>
    <row r="2" spans="1:10" ht="40.5" customHeight="1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</row>
    <row r="4" spans="1:10" s="3" customFormat="1" ht="152.25" customHeight="1">
      <c r="A4" s="9" t="s">
        <v>0</v>
      </c>
      <c r="B4" s="10" t="s">
        <v>1</v>
      </c>
      <c r="C4" s="13" t="s">
        <v>80</v>
      </c>
      <c r="D4" s="13" t="s">
        <v>81</v>
      </c>
      <c r="E4" s="11" t="s">
        <v>82</v>
      </c>
      <c r="F4" s="11" t="s">
        <v>75</v>
      </c>
      <c r="G4" s="12" t="s">
        <v>68</v>
      </c>
      <c r="H4" s="12" t="s">
        <v>69</v>
      </c>
      <c r="I4" s="12" t="s">
        <v>66</v>
      </c>
      <c r="J4" s="9" t="s">
        <v>67</v>
      </c>
    </row>
    <row r="5" spans="1:10" ht="40.5" customHeight="1">
      <c r="A5" s="6" t="s">
        <v>2</v>
      </c>
      <c r="B5" s="2" t="s">
        <v>3</v>
      </c>
      <c r="C5" s="4">
        <v>1484.3</v>
      </c>
      <c r="D5" s="7">
        <v>1611.9</v>
      </c>
      <c r="E5" s="4">
        <v>1563.9</v>
      </c>
      <c r="F5" s="4">
        <v>3033.9</v>
      </c>
      <c r="G5" s="4">
        <f>E5-D5</f>
        <v>-48</v>
      </c>
      <c r="H5" s="4">
        <f>E5-C5</f>
        <v>79.60000000000014</v>
      </c>
      <c r="I5" s="15">
        <f>H5/C5</f>
        <v>0.05362797278178275</v>
      </c>
      <c r="J5" s="14"/>
    </row>
    <row r="6" spans="1:10" ht="54">
      <c r="A6" s="6" t="s">
        <v>4</v>
      </c>
      <c r="B6" s="2" t="s">
        <v>5</v>
      </c>
      <c r="C6" s="4">
        <v>1994.4</v>
      </c>
      <c r="D6" s="7">
        <v>2021.7</v>
      </c>
      <c r="E6" s="4">
        <v>1886</v>
      </c>
      <c r="F6" s="4">
        <v>1866.8</v>
      </c>
      <c r="G6" s="4">
        <f aca="true" t="shared" si="0" ref="G6:G39">E6-D6</f>
        <v>-135.70000000000005</v>
      </c>
      <c r="H6" s="4">
        <f aca="true" t="shared" si="1" ref="H6:H39">E6-C6</f>
        <v>-108.40000000000009</v>
      </c>
      <c r="I6" s="15">
        <f aca="true" t="shared" si="2" ref="I6:I39">H6/C6</f>
        <v>-0.054352186121139234</v>
      </c>
      <c r="J6" s="14"/>
    </row>
    <row r="7" spans="1:10" ht="57.75" customHeight="1">
      <c r="A7" s="6" t="s">
        <v>6</v>
      </c>
      <c r="B7" s="2" t="s">
        <v>7</v>
      </c>
      <c r="C7" s="4">
        <v>48184</v>
      </c>
      <c r="D7" s="7">
        <v>51411.8</v>
      </c>
      <c r="E7" s="4">
        <v>48037.5</v>
      </c>
      <c r="F7" s="4">
        <v>44913</v>
      </c>
      <c r="G7" s="4">
        <f t="shared" si="0"/>
        <v>-3374.300000000003</v>
      </c>
      <c r="H7" s="4">
        <f t="shared" si="1"/>
        <v>-146.5</v>
      </c>
      <c r="I7" s="15">
        <f t="shared" si="2"/>
        <v>-0.003040428357961149</v>
      </c>
      <c r="J7" s="14"/>
    </row>
    <row r="8" spans="1:10" ht="55.5" customHeight="1">
      <c r="A8" s="6" t="s">
        <v>62</v>
      </c>
      <c r="B8" s="2" t="s">
        <v>64</v>
      </c>
      <c r="C8" s="4">
        <v>10.1</v>
      </c>
      <c r="D8" s="7">
        <v>10.1</v>
      </c>
      <c r="E8" s="4">
        <v>9.6</v>
      </c>
      <c r="F8" s="4">
        <v>0</v>
      </c>
      <c r="G8" s="4">
        <f t="shared" si="0"/>
        <v>-0.5</v>
      </c>
      <c r="H8" s="4">
        <f t="shared" si="1"/>
        <v>-0.5</v>
      </c>
      <c r="I8" s="15">
        <f t="shared" si="2"/>
        <v>-0.04950495049504951</v>
      </c>
      <c r="J8" s="2"/>
    </row>
    <row r="9" spans="1:10" ht="54">
      <c r="A9" s="6" t="s">
        <v>8</v>
      </c>
      <c r="B9" s="2" t="s">
        <v>9</v>
      </c>
      <c r="C9" s="4">
        <v>6451.4</v>
      </c>
      <c r="D9" s="7">
        <v>7135.1</v>
      </c>
      <c r="E9" s="4">
        <v>6635.8</v>
      </c>
      <c r="F9" s="4">
        <v>6490.8</v>
      </c>
      <c r="G9" s="4">
        <f t="shared" si="0"/>
        <v>-499.3000000000002</v>
      </c>
      <c r="H9" s="4">
        <f t="shared" si="1"/>
        <v>184.40000000000055</v>
      </c>
      <c r="I9" s="15">
        <f t="shared" si="2"/>
        <v>0.02858294323712691</v>
      </c>
      <c r="J9" s="14"/>
    </row>
    <row r="10" spans="1:10" ht="36">
      <c r="A10" s="6" t="s">
        <v>63</v>
      </c>
      <c r="B10" s="2" t="s">
        <v>65</v>
      </c>
      <c r="C10" s="4">
        <v>500</v>
      </c>
      <c r="D10" s="7">
        <v>111.8</v>
      </c>
      <c r="E10" s="4">
        <v>0</v>
      </c>
      <c r="F10" s="4">
        <v>0</v>
      </c>
      <c r="G10" s="4">
        <f t="shared" si="0"/>
        <v>-111.8</v>
      </c>
      <c r="H10" s="4">
        <f t="shared" si="1"/>
        <v>-500</v>
      </c>
      <c r="I10" s="15">
        <f t="shared" si="2"/>
        <v>-1</v>
      </c>
      <c r="J10" s="14" t="s">
        <v>73</v>
      </c>
    </row>
    <row r="11" spans="1:10" ht="18">
      <c r="A11" s="6" t="s">
        <v>10</v>
      </c>
      <c r="B11" s="2" t="s">
        <v>11</v>
      </c>
      <c r="C11" s="4">
        <v>59173.8</v>
      </c>
      <c r="D11" s="7">
        <v>65086.9</v>
      </c>
      <c r="E11" s="4">
        <v>61817.4</v>
      </c>
      <c r="F11" s="4">
        <v>55114.3</v>
      </c>
      <c r="G11" s="4">
        <f t="shared" si="0"/>
        <v>-3269.5</v>
      </c>
      <c r="H11" s="4">
        <f t="shared" si="1"/>
        <v>2643.5999999999985</v>
      </c>
      <c r="I11" s="15">
        <f t="shared" si="2"/>
        <v>0.04467517718990496</v>
      </c>
      <c r="J11" s="14"/>
    </row>
    <row r="12" spans="1:10" ht="54">
      <c r="A12" s="6" t="s">
        <v>12</v>
      </c>
      <c r="B12" s="2" t="s">
        <v>13</v>
      </c>
      <c r="C12" s="4">
        <v>500</v>
      </c>
      <c r="D12" s="7">
        <v>574.8</v>
      </c>
      <c r="E12" s="4">
        <v>571.1</v>
      </c>
      <c r="F12" s="4">
        <v>282</v>
      </c>
      <c r="G12" s="4">
        <f t="shared" si="0"/>
        <v>-3.699999999999932</v>
      </c>
      <c r="H12" s="4">
        <f t="shared" si="1"/>
        <v>71.10000000000002</v>
      </c>
      <c r="I12" s="15">
        <f t="shared" si="2"/>
        <v>0.14220000000000005</v>
      </c>
      <c r="J12" s="19" t="s">
        <v>78</v>
      </c>
    </row>
    <row r="13" spans="1:10" ht="36">
      <c r="A13" s="6" t="s">
        <v>52</v>
      </c>
      <c r="B13" s="2" t="s">
        <v>53</v>
      </c>
      <c r="C13" s="4">
        <v>200</v>
      </c>
      <c r="D13" s="7">
        <v>195</v>
      </c>
      <c r="E13" s="4">
        <v>195</v>
      </c>
      <c r="F13" s="4">
        <v>200</v>
      </c>
      <c r="G13" s="4">
        <f t="shared" si="0"/>
        <v>0</v>
      </c>
      <c r="H13" s="4">
        <f t="shared" si="1"/>
        <v>-5</v>
      </c>
      <c r="I13" s="15">
        <f t="shared" si="2"/>
        <v>-0.025</v>
      </c>
      <c r="J13" s="14"/>
    </row>
    <row r="14" spans="1:10" ht="72">
      <c r="A14" s="6" t="s">
        <v>54</v>
      </c>
      <c r="B14" s="2" t="s">
        <v>55</v>
      </c>
      <c r="C14" s="4">
        <v>172.7</v>
      </c>
      <c r="D14" s="7">
        <v>358.3</v>
      </c>
      <c r="E14" s="4">
        <v>358.3</v>
      </c>
      <c r="F14" s="4">
        <v>239.5</v>
      </c>
      <c r="G14" s="4">
        <f t="shared" si="0"/>
        <v>0</v>
      </c>
      <c r="H14" s="4">
        <f t="shared" si="1"/>
        <v>185.60000000000002</v>
      </c>
      <c r="I14" s="15">
        <f t="shared" si="2"/>
        <v>1.0746960046323106</v>
      </c>
      <c r="J14" s="20" t="s">
        <v>74</v>
      </c>
    </row>
    <row r="15" spans="1:10" ht="18">
      <c r="A15" s="6" t="s">
        <v>56</v>
      </c>
      <c r="B15" s="2" t="s">
        <v>57</v>
      </c>
      <c r="C15" s="4">
        <v>700</v>
      </c>
      <c r="D15" s="7">
        <v>700</v>
      </c>
      <c r="E15" s="4">
        <v>700</v>
      </c>
      <c r="F15" s="4">
        <v>800</v>
      </c>
      <c r="G15" s="4">
        <f t="shared" si="0"/>
        <v>0</v>
      </c>
      <c r="H15" s="4">
        <f t="shared" si="1"/>
        <v>0</v>
      </c>
      <c r="I15" s="15">
        <f t="shared" si="2"/>
        <v>0</v>
      </c>
      <c r="J15" s="2"/>
    </row>
    <row r="16" spans="1:10" ht="90">
      <c r="A16" s="6" t="s">
        <v>14</v>
      </c>
      <c r="B16" s="2" t="s">
        <v>15</v>
      </c>
      <c r="C16" s="4">
        <v>160832.5</v>
      </c>
      <c r="D16" s="7">
        <v>210904.1</v>
      </c>
      <c r="E16" s="4">
        <v>184905.9</v>
      </c>
      <c r="F16" s="4">
        <v>44474.8</v>
      </c>
      <c r="G16" s="4">
        <f t="shared" si="0"/>
        <v>-25998.20000000001</v>
      </c>
      <c r="H16" s="4">
        <f t="shared" si="1"/>
        <v>24073.399999999994</v>
      </c>
      <c r="I16" s="15">
        <f t="shared" si="2"/>
        <v>0.1496799465282203</v>
      </c>
      <c r="J16" s="22" t="s">
        <v>90</v>
      </c>
    </row>
    <row r="17" spans="1:10" ht="108">
      <c r="A17" s="6" t="s">
        <v>16</v>
      </c>
      <c r="B17" s="2" t="s">
        <v>17</v>
      </c>
      <c r="C17" s="4">
        <v>27192.6</v>
      </c>
      <c r="D17" s="7">
        <v>1413.3</v>
      </c>
      <c r="E17" s="4">
        <v>1312</v>
      </c>
      <c r="F17" s="4">
        <v>1655.8</v>
      </c>
      <c r="G17" s="4">
        <f t="shared" si="0"/>
        <v>-101.29999999999995</v>
      </c>
      <c r="H17" s="4">
        <f t="shared" si="1"/>
        <v>-25880.6</v>
      </c>
      <c r="I17" s="15">
        <f t="shared" si="2"/>
        <v>-0.9517515794738274</v>
      </c>
      <c r="J17" s="22" t="s">
        <v>93</v>
      </c>
    </row>
    <row r="18" spans="1:10" ht="18">
      <c r="A18" s="6" t="s">
        <v>18</v>
      </c>
      <c r="B18" s="2" t="s">
        <v>19</v>
      </c>
      <c r="C18" s="4">
        <v>8688.5</v>
      </c>
      <c r="D18" s="7">
        <v>16229.8</v>
      </c>
      <c r="E18" s="4">
        <v>13294.1</v>
      </c>
      <c r="F18" s="4">
        <v>4460.9</v>
      </c>
      <c r="G18" s="4">
        <f t="shared" si="0"/>
        <v>-2935.699999999999</v>
      </c>
      <c r="H18" s="4">
        <f t="shared" si="1"/>
        <v>4605.6</v>
      </c>
      <c r="I18" s="15">
        <f t="shared" si="2"/>
        <v>0.5300799907924268</v>
      </c>
      <c r="J18" s="22" t="s">
        <v>84</v>
      </c>
    </row>
    <row r="19" spans="1:10" ht="72">
      <c r="A19" s="6" t="s">
        <v>20</v>
      </c>
      <c r="B19" s="2" t="s">
        <v>21</v>
      </c>
      <c r="C19" s="4">
        <v>8000</v>
      </c>
      <c r="D19" s="7">
        <v>6191.5</v>
      </c>
      <c r="E19" s="4">
        <v>2897.9</v>
      </c>
      <c r="F19" s="4">
        <v>20707.5</v>
      </c>
      <c r="G19" s="4">
        <f t="shared" si="0"/>
        <v>-3293.6</v>
      </c>
      <c r="H19" s="4">
        <f t="shared" si="1"/>
        <v>-5102.1</v>
      </c>
      <c r="I19" s="15">
        <f t="shared" si="2"/>
        <v>-0.6377625</v>
      </c>
      <c r="J19" s="21" t="s">
        <v>83</v>
      </c>
    </row>
    <row r="20" spans="1:10" ht="72">
      <c r="A20" s="6" t="s">
        <v>76</v>
      </c>
      <c r="B20" s="2" t="s">
        <v>77</v>
      </c>
      <c r="C20" s="4">
        <v>397.4</v>
      </c>
      <c r="D20" s="7">
        <v>6896.2</v>
      </c>
      <c r="E20" s="4">
        <v>6672.2</v>
      </c>
      <c r="F20" s="4">
        <v>3978.3</v>
      </c>
      <c r="G20" s="4">
        <f t="shared" si="0"/>
        <v>-224</v>
      </c>
      <c r="H20" s="4">
        <f t="shared" si="1"/>
        <v>6274.8</v>
      </c>
      <c r="I20" s="15">
        <f t="shared" si="2"/>
        <v>15.789632611977858</v>
      </c>
      <c r="J20" s="22" t="s">
        <v>91</v>
      </c>
    </row>
    <row r="21" spans="1:10" ht="36">
      <c r="A21" s="6" t="s">
        <v>58</v>
      </c>
      <c r="B21" s="2" t="s">
        <v>59</v>
      </c>
      <c r="C21" s="4">
        <v>60692.4</v>
      </c>
      <c r="D21" s="7">
        <v>60036.1</v>
      </c>
      <c r="E21" s="4">
        <v>59890.8</v>
      </c>
      <c r="F21" s="4">
        <v>57334.7</v>
      </c>
      <c r="G21" s="4">
        <f t="shared" si="0"/>
        <v>-145.29999999999563</v>
      </c>
      <c r="H21" s="4">
        <f t="shared" si="1"/>
        <v>-801.5999999999985</v>
      </c>
      <c r="I21" s="15">
        <f t="shared" si="2"/>
        <v>-0.013207584475156667</v>
      </c>
      <c r="J21" s="14"/>
    </row>
    <row r="22" spans="1:10" ht="54">
      <c r="A22" s="6" t="s">
        <v>22</v>
      </c>
      <c r="B22" s="2" t="s">
        <v>23</v>
      </c>
      <c r="C22" s="4">
        <v>237038.3</v>
      </c>
      <c r="D22" s="7">
        <v>255116.4</v>
      </c>
      <c r="E22" s="4">
        <v>208531.4</v>
      </c>
      <c r="F22" s="4">
        <v>183207.6</v>
      </c>
      <c r="G22" s="4">
        <f t="shared" si="0"/>
        <v>-46585</v>
      </c>
      <c r="H22" s="4">
        <f t="shared" si="1"/>
        <v>-28506.899999999994</v>
      </c>
      <c r="I22" s="15">
        <f t="shared" si="2"/>
        <v>-0.12026284359953643</v>
      </c>
      <c r="J22" s="20" t="s">
        <v>85</v>
      </c>
    </row>
    <row r="23" spans="1:10" ht="18">
      <c r="A23" s="6" t="s">
        <v>24</v>
      </c>
      <c r="B23" s="2" t="s">
        <v>25</v>
      </c>
      <c r="C23" s="4">
        <v>342002.3</v>
      </c>
      <c r="D23" s="7">
        <v>371565.7</v>
      </c>
      <c r="E23" s="4">
        <v>370476.8</v>
      </c>
      <c r="F23" s="4">
        <v>325959.7</v>
      </c>
      <c r="G23" s="4">
        <f t="shared" si="0"/>
        <v>-1088.9000000000233</v>
      </c>
      <c r="H23" s="4">
        <f t="shared" si="1"/>
        <v>28474.5</v>
      </c>
      <c r="I23" s="15">
        <f t="shared" si="2"/>
        <v>0.08325821200617657</v>
      </c>
      <c r="J23" s="14"/>
    </row>
    <row r="24" spans="1:10" ht="18">
      <c r="A24" s="6" t="s">
        <v>71</v>
      </c>
      <c r="B24" s="2" t="s">
        <v>72</v>
      </c>
      <c r="C24" s="4">
        <v>33319.1</v>
      </c>
      <c r="D24" s="7">
        <v>34429.2</v>
      </c>
      <c r="E24" s="4">
        <v>34339.2</v>
      </c>
      <c r="F24" s="4">
        <v>31803</v>
      </c>
      <c r="G24" s="4">
        <f t="shared" si="0"/>
        <v>-90</v>
      </c>
      <c r="H24" s="4">
        <f t="shared" si="1"/>
        <v>1020.0999999999985</v>
      </c>
      <c r="I24" s="15">
        <f t="shared" si="2"/>
        <v>0.030616073063197944</v>
      </c>
      <c r="J24" s="14"/>
    </row>
    <row r="25" spans="1:10" ht="36" customHeight="1">
      <c r="A25" s="6" t="s">
        <v>26</v>
      </c>
      <c r="B25" s="2" t="s">
        <v>27</v>
      </c>
      <c r="C25" s="4">
        <v>1088</v>
      </c>
      <c r="D25" s="7">
        <v>978</v>
      </c>
      <c r="E25" s="4">
        <v>976</v>
      </c>
      <c r="F25" s="4">
        <v>1082.8</v>
      </c>
      <c r="G25" s="4">
        <f t="shared" si="0"/>
        <v>-2</v>
      </c>
      <c r="H25" s="4">
        <f t="shared" si="1"/>
        <v>-112</v>
      </c>
      <c r="I25" s="15">
        <f t="shared" si="2"/>
        <v>-0.10294117647058823</v>
      </c>
      <c r="J25" s="14" t="s">
        <v>92</v>
      </c>
    </row>
    <row r="26" spans="1:10" ht="18">
      <c r="A26" s="6" t="s">
        <v>28</v>
      </c>
      <c r="B26" s="2" t="s">
        <v>29</v>
      </c>
      <c r="C26" s="4">
        <v>10703.5</v>
      </c>
      <c r="D26" s="7">
        <v>11539.7</v>
      </c>
      <c r="E26" s="4">
        <v>11538.2</v>
      </c>
      <c r="F26" s="4">
        <v>10435.5</v>
      </c>
      <c r="G26" s="4">
        <f t="shared" si="0"/>
        <v>-1.5</v>
      </c>
      <c r="H26" s="4">
        <f t="shared" si="1"/>
        <v>834.7000000000007</v>
      </c>
      <c r="I26" s="15">
        <f t="shared" si="2"/>
        <v>0.07798383706264313</v>
      </c>
      <c r="J26" s="14"/>
    </row>
    <row r="27" spans="1:10" ht="18">
      <c r="A27" s="6" t="s">
        <v>30</v>
      </c>
      <c r="B27" s="2" t="s">
        <v>31</v>
      </c>
      <c r="C27" s="4">
        <v>41337.3</v>
      </c>
      <c r="D27" s="7">
        <v>43010</v>
      </c>
      <c r="E27" s="4">
        <v>42472.7</v>
      </c>
      <c r="F27" s="4">
        <v>34224.9</v>
      </c>
      <c r="G27" s="4">
        <f t="shared" si="0"/>
        <v>-537.3000000000029</v>
      </c>
      <c r="H27" s="4">
        <f t="shared" si="1"/>
        <v>1135.3999999999942</v>
      </c>
      <c r="I27" s="15">
        <f t="shared" si="2"/>
        <v>0.027466718919716433</v>
      </c>
      <c r="J27" s="14"/>
    </row>
    <row r="28" spans="1:10" ht="54">
      <c r="A28" s="6" t="s">
        <v>32</v>
      </c>
      <c r="B28" s="2" t="s">
        <v>33</v>
      </c>
      <c r="C28" s="4">
        <v>200</v>
      </c>
      <c r="D28" s="7">
        <v>476</v>
      </c>
      <c r="E28" s="4">
        <v>476</v>
      </c>
      <c r="F28" s="4">
        <v>663.9</v>
      </c>
      <c r="G28" s="4">
        <f t="shared" si="0"/>
        <v>0</v>
      </c>
      <c r="H28" s="4">
        <f t="shared" si="1"/>
        <v>276</v>
      </c>
      <c r="I28" s="15">
        <f t="shared" si="2"/>
        <v>1.38</v>
      </c>
      <c r="J28" s="23" t="s">
        <v>86</v>
      </c>
    </row>
    <row r="29" spans="1:10" ht="35.25" customHeight="1">
      <c r="A29" s="6" t="s">
        <v>60</v>
      </c>
      <c r="B29" s="2" t="s">
        <v>61</v>
      </c>
      <c r="C29" s="4">
        <v>487</v>
      </c>
      <c r="D29" s="7">
        <v>481.3</v>
      </c>
      <c r="E29" s="4">
        <v>481.3</v>
      </c>
      <c r="F29" s="4">
        <v>368</v>
      </c>
      <c r="G29" s="4">
        <f t="shared" si="0"/>
        <v>0</v>
      </c>
      <c r="H29" s="4">
        <f t="shared" si="1"/>
        <v>-5.699999999999989</v>
      </c>
      <c r="I29" s="15">
        <f t="shared" si="2"/>
        <v>-0.01170431211498971</v>
      </c>
      <c r="J29" s="14"/>
    </row>
    <row r="30" spans="1:10" ht="18">
      <c r="A30" s="6" t="s">
        <v>34</v>
      </c>
      <c r="B30" s="2" t="s">
        <v>35</v>
      </c>
      <c r="C30" s="4">
        <v>6023.6</v>
      </c>
      <c r="D30" s="7">
        <v>6451</v>
      </c>
      <c r="E30" s="4">
        <v>6450.9</v>
      </c>
      <c r="F30" s="4">
        <v>5779.5</v>
      </c>
      <c r="G30" s="4">
        <f t="shared" si="0"/>
        <v>-0.1000000000003638</v>
      </c>
      <c r="H30" s="4">
        <f t="shared" si="1"/>
        <v>427.2999999999993</v>
      </c>
      <c r="I30" s="15">
        <f t="shared" si="2"/>
        <v>0.07093764526196947</v>
      </c>
      <c r="J30" s="14"/>
    </row>
    <row r="31" spans="1:10" ht="144">
      <c r="A31" s="6" t="s">
        <v>36</v>
      </c>
      <c r="B31" s="2" t="s">
        <v>37</v>
      </c>
      <c r="C31" s="4">
        <v>13077.2</v>
      </c>
      <c r="D31" s="7">
        <v>45219</v>
      </c>
      <c r="E31" s="4">
        <v>44972.7</v>
      </c>
      <c r="F31" s="4">
        <v>11847.9</v>
      </c>
      <c r="G31" s="4">
        <f t="shared" si="0"/>
        <v>-246.3000000000029</v>
      </c>
      <c r="H31" s="4">
        <f t="shared" si="1"/>
        <v>31895.499999999996</v>
      </c>
      <c r="I31" s="15">
        <f t="shared" si="2"/>
        <v>2.439015997308292</v>
      </c>
      <c r="J31" s="22" t="s">
        <v>94</v>
      </c>
    </row>
    <row r="32" spans="1:10" ht="18">
      <c r="A32" s="6" t="s">
        <v>38</v>
      </c>
      <c r="B32" s="2" t="s">
        <v>39</v>
      </c>
      <c r="C32" s="4">
        <v>5865</v>
      </c>
      <c r="D32" s="7">
        <v>5180</v>
      </c>
      <c r="E32" s="4">
        <v>5180</v>
      </c>
      <c r="F32" s="4">
        <v>5215.3</v>
      </c>
      <c r="G32" s="4">
        <f t="shared" si="0"/>
        <v>0</v>
      </c>
      <c r="H32" s="4">
        <f t="shared" si="1"/>
        <v>-685</v>
      </c>
      <c r="I32" s="15">
        <f t="shared" si="2"/>
        <v>-0.11679454390451834</v>
      </c>
      <c r="J32" s="22" t="s">
        <v>87</v>
      </c>
    </row>
    <row r="33" spans="1:10" ht="18">
      <c r="A33" s="6" t="s">
        <v>40</v>
      </c>
      <c r="B33" s="2" t="s">
        <v>41</v>
      </c>
      <c r="C33" s="4">
        <v>1331.6</v>
      </c>
      <c r="D33" s="7">
        <v>1454.8</v>
      </c>
      <c r="E33" s="4">
        <v>1434.7</v>
      </c>
      <c r="F33" s="4">
        <v>1329.3</v>
      </c>
      <c r="G33" s="4">
        <f t="shared" si="0"/>
        <v>-20.09999999999991</v>
      </c>
      <c r="H33" s="4">
        <f t="shared" si="1"/>
        <v>103.10000000000014</v>
      </c>
      <c r="I33" s="15">
        <f t="shared" si="2"/>
        <v>0.07742565334935426</v>
      </c>
      <c r="J33" s="14"/>
    </row>
    <row r="34" spans="1:10" ht="18">
      <c r="A34" s="6" t="s">
        <v>42</v>
      </c>
      <c r="B34" s="2" t="s">
        <v>43</v>
      </c>
      <c r="C34" s="4">
        <v>1926.4</v>
      </c>
      <c r="D34" s="7">
        <v>2075.1</v>
      </c>
      <c r="E34" s="4">
        <v>2056.7</v>
      </c>
      <c r="F34" s="4">
        <v>1711.7</v>
      </c>
      <c r="G34" s="4">
        <f t="shared" si="0"/>
        <v>-18.40000000000009</v>
      </c>
      <c r="H34" s="4">
        <f t="shared" si="1"/>
        <v>130.29999999999973</v>
      </c>
      <c r="I34" s="15">
        <f t="shared" si="2"/>
        <v>0.06763911960132876</v>
      </c>
      <c r="J34" s="14"/>
    </row>
    <row r="35" spans="1:10" ht="54">
      <c r="A35" s="6" t="s">
        <v>44</v>
      </c>
      <c r="B35" s="2" t="s">
        <v>45</v>
      </c>
      <c r="C35" s="4">
        <v>54200.5</v>
      </c>
      <c r="D35" s="7">
        <v>53394.5</v>
      </c>
      <c r="E35" s="4">
        <v>3260.6</v>
      </c>
      <c r="F35" s="4">
        <v>1364.2</v>
      </c>
      <c r="G35" s="4">
        <f t="shared" si="0"/>
        <v>-50133.9</v>
      </c>
      <c r="H35" s="4">
        <f t="shared" si="1"/>
        <v>-50939.9</v>
      </c>
      <c r="I35" s="15">
        <f t="shared" si="2"/>
        <v>-0.9398418833774597</v>
      </c>
      <c r="J35" s="22" t="s">
        <v>88</v>
      </c>
    </row>
    <row r="36" spans="1:10" ht="18">
      <c r="A36" s="6" t="s">
        <v>46</v>
      </c>
      <c r="B36" s="2" t="s">
        <v>47</v>
      </c>
      <c r="C36" s="4">
        <v>1600</v>
      </c>
      <c r="D36" s="7">
        <v>1500</v>
      </c>
      <c r="E36" s="4">
        <v>1500</v>
      </c>
      <c r="F36" s="4">
        <v>1555</v>
      </c>
      <c r="G36" s="4">
        <f t="shared" si="0"/>
        <v>0</v>
      </c>
      <c r="H36" s="4">
        <f t="shared" si="1"/>
        <v>-100</v>
      </c>
      <c r="I36" s="15">
        <f t="shared" si="2"/>
        <v>-0.0625</v>
      </c>
      <c r="J36" s="14"/>
    </row>
    <row r="37" spans="1:10" ht="54">
      <c r="A37" s="6" t="s">
        <v>48</v>
      </c>
      <c r="B37" s="2" t="s">
        <v>49</v>
      </c>
      <c r="C37" s="4">
        <v>22566.4</v>
      </c>
      <c r="D37" s="7">
        <v>22566.4</v>
      </c>
      <c r="E37" s="4">
        <v>22566.4</v>
      </c>
      <c r="F37" s="4">
        <v>22317.3</v>
      </c>
      <c r="G37" s="4">
        <f t="shared" si="0"/>
        <v>0</v>
      </c>
      <c r="H37" s="4">
        <f t="shared" si="1"/>
        <v>0</v>
      </c>
      <c r="I37" s="15">
        <f t="shared" si="2"/>
        <v>0</v>
      </c>
      <c r="J37" s="14"/>
    </row>
    <row r="38" spans="1:10" ht="72">
      <c r="A38" s="6" t="s">
        <v>50</v>
      </c>
      <c r="B38" s="2" t="s">
        <v>51</v>
      </c>
      <c r="C38" s="4">
        <v>24347.7</v>
      </c>
      <c r="D38" s="7">
        <v>45061.5</v>
      </c>
      <c r="E38" s="4">
        <v>45061.5</v>
      </c>
      <c r="F38" s="4">
        <v>29311.8</v>
      </c>
      <c r="G38" s="4">
        <f t="shared" si="0"/>
        <v>0</v>
      </c>
      <c r="H38" s="4">
        <f t="shared" si="1"/>
        <v>20713.8</v>
      </c>
      <c r="I38" s="15">
        <f t="shared" si="2"/>
        <v>0.8507497628112717</v>
      </c>
      <c r="J38" s="14" t="s">
        <v>89</v>
      </c>
    </row>
    <row r="39" spans="1:10" s="18" customFormat="1" ht="17.25">
      <c r="A39" s="24" t="s">
        <v>70</v>
      </c>
      <c r="B39" s="24"/>
      <c r="C39" s="8">
        <f>SUM(C5:C38)</f>
        <v>1182287.9999999998</v>
      </c>
      <c r="D39" s="8">
        <f>SUM(D5:D38)</f>
        <v>1331387</v>
      </c>
      <c r="E39" s="5">
        <f>SUM(E5:E38)</f>
        <v>1192522.5999999996</v>
      </c>
      <c r="F39" s="5">
        <f>SUM(F5:F38)</f>
        <v>913729.7000000003</v>
      </c>
      <c r="G39" s="5">
        <f t="shared" si="0"/>
        <v>-138864.40000000037</v>
      </c>
      <c r="H39" s="5">
        <f t="shared" si="1"/>
        <v>10234.59999999986</v>
      </c>
      <c r="I39" s="16">
        <f t="shared" si="2"/>
        <v>0.008656604820483556</v>
      </c>
      <c r="J39" s="17"/>
    </row>
  </sheetData>
  <sheetProtection/>
  <mergeCells count="2">
    <mergeCell ref="A39:B39"/>
    <mergeCell ref="A2:J2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vvv</dc:creator>
  <cp:keywords/>
  <dc:description/>
  <cp:lastModifiedBy>Проворова</cp:lastModifiedBy>
  <cp:lastPrinted>2019-04-22T13:13:06Z</cp:lastPrinted>
  <dcterms:created xsi:type="dcterms:W3CDTF">2010-12-20T06:56:33Z</dcterms:created>
  <dcterms:modified xsi:type="dcterms:W3CDTF">2020-04-28T10:52:32Z</dcterms:modified>
  <cp:category/>
  <cp:version/>
  <cp:contentType/>
  <cp:contentStatus/>
</cp:coreProperties>
</file>